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ibe-yuta\Desktop\"/>
    </mc:Choice>
  </mc:AlternateContent>
  <xr:revisionPtr revIDLastSave="0" documentId="13_ncr:1_{C28A89BD-FE76-40F4-BC7F-33C375A01C92}" xr6:coauthVersionLast="36" xr6:coauthVersionMax="45" xr10:uidLastSave="{00000000-0000-0000-0000-000000000000}"/>
  <bookViews>
    <workbookView xWindow="0" yWindow="0" windowWidth="19200" windowHeight="548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C37" i="10"/>
  <c r="AM36" i="10"/>
  <c r="C34" i="10"/>
  <c r="U34" i="10" l="1"/>
  <c r="U35" i="10" s="1"/>
  <c r="U36" i="10" s="1"/>
  <c r="U37"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W34" i="10" l="1"/>
  <c r="BW35" i="10" s="1"/>
  <c r="BW36" i="10" s="1"/>
  <c r="BW37" i="10" s="1"/>
  <c r="BW38" i="10" s="1"/>
  <c r="BW39" i="10" s="1"/>
  <c r="BW40" i="10" s="1"/>
  <c r="CO34" i="10" l="1"/>
  <c r="CO35" i="10" s="1"/>
  <c r="CO36" i="10" s="1"/>
  <c r="CO37" i="10" s="1"/>
</calcChain>
</file>

<file path=xl/sharedStrings.xml><?xml version="1.0" encoding="utf-8"?>
<sst xmlns="http://schemas.openxmlformats.org/spreadsheetml/2006/main" count="1115" uniqueCount="621">
  <si>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</si>
  <si>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</si>
  <si>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</si>
  <si>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</si>
  <si>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</si>
  <si>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</si>
  <si>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</si>
  <si>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</si>
  <si>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</si>
  <si>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</si>
  <si>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</si>
  <si>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</si>
  <si>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</si>
  <si>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</si>
  <si>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</si>
  <si>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</si>
  <si>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</si>
  <si>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</si>
  <si>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</si>
  <si>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</si>
  <si>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</si>
  <si>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</si>
  <si>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</si>
  <si>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</si>
  <si>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</si>
  <si>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</si>
  <si>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</si>
  <si>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</si>
  <si>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</si>
  <si>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</si>
  <si>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</si>
  <si>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</si>
  <si>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</si>
  <si>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</si>
  <si>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</si>
  <si>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</si>
  <si>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</si>
  <si>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</si>
  <si>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</si>
  <si>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</si>
  <si>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</si>
  <si>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</si>
  <si>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</si>
  <si>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</si>
  <si>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</si>
  <si>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</si>
  <si>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</si>
  <si>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</si>
  <si>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</si>
  <si>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</si>
  <si>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</si>
  <si>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</si>
  <si>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</si>
  <si>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</si>
  <si>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</si>
  <si>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</si>
  <si>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</si>
  <si>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</si>
  <si>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</si>
  <si>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</si>
  <si>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</si>
  <si>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</si>
  <si>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</si>
  <si>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</si>
  <si>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</si>
  <si>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</si>
  <si>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</si>
  <si>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</si>
  <si>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</si>
  <si>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</si>
  <si>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</si>
  <si>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</si>
  <si>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</si>
  <si>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</si>
  <si>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</si>
  <si>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</si>
  <si>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</si>
  <si>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</si>
  <si>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</si>
  <si>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</si>
  <si>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</si>
  <si>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</si>
  <si>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</si>
  <si>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</si>
  <si>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</si>
  <si>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</si>
  <si>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</si>
  <si>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</si>
  <si>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</si>
  <si>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</si>
  <si>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</si>
  <si>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</si>
  <si>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</si>
  <si>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</si>
  <si>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</si>
  <si>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</si>
  <si>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</si>
  <si>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</si>
  <si>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</si>
  <si>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</si>
  <si>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</si>
  <si>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</si>
  <si>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</si>
  <si>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</si>
  <si>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</si>
  <si>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</si>
  <si>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</si>
  <si>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</si>
  <si>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</si>
  <si>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</si>
  <si>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</si>
  <si>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</si>
  <si>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</si>
  <si>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</si>
  <si>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</si>
  <si>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</si>
  <si>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</si>
  <si>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</si>
  <si>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</si>
  <si>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</si>
  <si>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</si>
  <si>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</si>
  <si>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</si>
  <si>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</si>
  <si>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</si>
  <si>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</si>
  <si>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</si>
  <si>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</si>
  <si>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</si>
  <si>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</si>
  <si>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</si>
  <si>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</si>
  <si>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</si>
  <si>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</si>
  <si>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</si>
  <si>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</si>
  <si>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</si>
  <si>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</si>
  <si>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</si>
  <si>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</si>
  <si>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</si>
  <si>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</si>
  <si>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</si>
  <si>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</si>
  <si>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</si>
  <si>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</si>
  <si>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</si>
  <si>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</si>
  <si>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</si>
  <si>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</si>
  <si>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</si>
  <si>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</si>
  <si>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</si>
  <si>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</si>
  <si>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</si>
  <si>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</si>
  <si>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</si>
  <si>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</si>
  <si>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</si>
  <si>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</si>
  <si>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</si>
  <si>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</si>
  <si>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</si>
  <si>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</si>
  <si>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</si>
  <si>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</si>
  <si>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</si>
  <si>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</si>
  <si>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</si>
  <si>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</si>
  <si>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</si>
  <si>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</si>
  <si>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</si>
  <si>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</si>
  <si>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</si>
  <si>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</si>
  <si>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</si>
  <si>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</si>
  <si>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</si>
  <si>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</si>
  <si>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</si>
  <si>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</si>
  <si>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</si>
  <si>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</si>
  <si>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</si>
  <si>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</si>
  <si>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</si>
  <si>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</si>
  <si>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</si>
  <si>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</si>
  <si>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</si>
  <si>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</si>
  <si>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</si>
  <si>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</si>
  <si>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</si>
  <si>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</si>
  <si>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</si>
  <si>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</si>
  <si>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</si>
  <si>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</si>
  <si>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</si>
  <si>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</si>
  <si>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</si>
  <si>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</si>
  <si>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</si>
  <si>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</si>
  <si>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</si>
  <si>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</si>
  <si>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</si>
  <si>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</si>
  <si>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</si>
  <si>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</si>
  <si>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群馬県藤岡市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</si>
  <si>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</si>
  <si>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</si>
  <si>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</si>
  <si>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</si>
  <si>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</si>
  <si>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</si>
  <si>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</si>
  <si>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</si>
  <si>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</si>
  <si>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</si>
  <si>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</si>
  <si>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</si>
  <si>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</si>
  <si>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</si>
  <si>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</si>
  <si>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</si>
  <si>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</si>
  <si>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</si>
  <si>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</si>
  <si>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</si>
  <si>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</si>
  <si>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</si>
  <si>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</si>
  <si>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</si>
  <si>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</si>
  <si>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</si>
  <si>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</si>
  <si>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</si>
  <si>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</si>
  <si>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</si>
  <si>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</si>
  <si>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</si>
  <si>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</si>
  <si>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</si>
  <si>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</si>
  <si>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</si>
  <si>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</si>
  <si>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</si>
  <si>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</si>
  <si>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</si>
  <si>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</si>
  <si>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</si>
  <si>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</si>
  <si>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</si>
  <si>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</si>
  <si>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</si>
  <si>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</si>
  <si>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</si>
  <si>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</si>
  <si>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</si>
  <si>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</si>
  <si>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</si>
  <si>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</si>
  <si>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</si>
  <si>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</si>
  <si>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</si>
  <si>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</si>
  <si>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</si>
  <si>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</si>
  <si>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</si>
  <si>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</si>
  <si>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</si>
  <si>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</si>
  <si>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</si>
  <si>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</si>
  <si>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</si>
  <si>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</si>
  <si>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</si>
  <si>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</si>
  <si>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</si>
  <si>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</si>
  <si>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</si>
  <si>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</si>
  <si>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</si>
  <si>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</si>
  <si>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</si>
  <si>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</si>
  <si>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</si>
  <si>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</si>
  <si>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</si>
  <si>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</si>
  <si>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</si>
  <si>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</si>
  <si>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</si>
  <si>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</si>
  <si>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</si>
  <si>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</si>
  <si>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</si>
  <si>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</si>
  <si>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</si>
  <si>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</si>
  <si>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</si>
  <si>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</si>
  <si>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</si>
  <si>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</si>
  <si>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</si>
  <si>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</si>
  <si>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</si>
  <si>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</si>
  <si>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</si>
  <si>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</si>
  <si>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</si>
  <si>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</si>
  <si>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</si>
  <si>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</si>
  <si>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</si>
  <si>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</si>
  <si>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</si>
  <si>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</si>
  <si>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</si>
  <si>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</si>
  <si>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</si>
  <si>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</si>
  <si>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</si>
  <si>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</si>
  <si>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</si>
  <si>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</si>
  <si>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</si>
  <si>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</si>
  <si>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</si>
  <si>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</si>
  <si>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</si>
  <si>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</si>
  <si>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</si>
  <si>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</si>
  <si>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</si>
  <si>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</si>
  <si>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</si>
  <si>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</si>
  <si>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</si>
  <si>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</si>
  <si>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</si>
  <si>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</si>
  <si>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</si>
  <si>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</si>
  <si>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</si>
  <si>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</si>
  <si>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</si>
  <si>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</si>
  <si>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</si>
  <si>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</si>
  <si>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</si>
  <si>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</si>
  <si>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</si>
  <si>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</si>
  <si>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</si>
  <si>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</si>
  <si>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</si>
  <si>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</si>
  <si>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</si>
  <si>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</si>
  <si>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</si>
  <si>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群馬県藤岡市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</si>
  <si>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</si>
  <si>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</si>
  <si>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</si>
  <si>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</si>
  <si>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</si>
  <si>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</si>
  <si>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</si>
  <si>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</si>
  <si>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</si>
  <si>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</si>
  <si>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</si>
  <si>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</si>
  <si>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</si>
  <si>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</si>
  <si>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</si>
  <si>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</si>
  <si>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</si>
  <si>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</si>
  <si>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</si>
  <si>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</si>
  <si>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</si>
  <si>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</si>
  <si>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</si>
  <si>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</si>
  <si>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</si>
  <si>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</si>
  <si>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</si>
  <si>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</si>
  <si>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</si>
  <si>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</si>
  <si>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</si>
  <si>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</si>
  <si>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</si>
  <si>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</si>
  <si>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</si>
  <si>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</si>
  <si>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</si>
  <si>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介護保険事業勘定特別会計</t>
    <phoneticPr fontId="5"/>
  </si>
  <si>
    <t>介護老人保健施設特別会計</t>
    <phoneticPr fontId="5"/>
  </si>
  <si>
    <t>水道事業会計</t>
    <phoneticPr fontId="5"/>
  </si>
  <si>
    <t>法適用企業</t>
    <phoneticPr fontId="5"/>
  </si>
  <si>
    <t>国民健康保険鬼石病院事業会計</t>
    <phoneticPr fontId="5"/>
  </si>
  <si>
    <t>下水道事業特別会計</t>
    <phoneticPr fontId="5"/>
  </si>
  <si>
    <t>法非適用企業</t>
    <phoneticPr fontId="5"/>
  </si>
  <si>
    <t>特定地域生活排水処理事業特別会計</t>
    <phoneticPr fontId="5"/>
  </si>
  <si>
    <t>簡易水道事業等特別会計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</si>
  <si>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</si>
  <si>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</si>
  <si>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</si>
  <si>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</si>
  <si>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</si>
  <si>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</si>
  <si>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</si>
  <si>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</si>
  <si>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</si>
  <si>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</si>
  <si>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</si>
  <si>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</si>
  <si>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</si>
  <si>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</si>
  <si>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</si>
  <si>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</si>
  <si>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</si>
  <si>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</si>
  <si>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</si>
  <si>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</si>
  <si>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</si>
  <si>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</si>
  <si>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</si>
  <si>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</si>
  <si>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</si>
  <si>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</si>
  <si>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</si>
  <si>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</si>
  <si>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</si>
  <si>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</si>
  <si>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</si>
  <si>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</si>
  <si>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</si>
  <si>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</si>
  <si>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</si>
  <si>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</si>
  <si>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</si>
  <si>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</si>
  <si>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</si>
  <si>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</si>
  <si>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</si>
  <si>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</si>
  <si>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</si>
  <si>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</si>
  <si>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</si>
  <si>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</si>
  <si>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</si>
  <si>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</si>
  <si>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</si>
  <si>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</si>
  <si>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</si>
  <si>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</si>
  <si>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</si>
  <si>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</si>
  <si>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</si>
  <si>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</si>
  <si>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</si>
  <si>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</si>
  <si>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</si>
  <si>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</si>
  <si>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</si>
  <si>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</si>
  <si>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国民健康保険鬼石病院事業会計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</si>
  <si>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</si>
  <si>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簡易水道事業等特別会計</t>
    <phoneticPr fontId="5"/>
  </si>
  <si>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</si>
  <si>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</si>
  <si>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</si>
  <si>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</si>
  <si>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</si>
  <si>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</si>
  <si>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</si>
  <si>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</si>
  <si>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</si>
  <si>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</si>
  <si>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</si>
  <si>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</si>
  <si>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</si>
  <si>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</si>
  <si>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</si>
  <si>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</si>
  <si>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</si>
  <si>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</si>
  <si>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</si>
  <si>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</si>
  <si>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</si>
  <si>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</si>
  <si>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</si>
  <si>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</si>
  <si>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</si>
  <si>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</si>
  <si>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</si>
  <si>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</si>
  <si>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</si>
  <si>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</si>
  <si>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</si>
  <si>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</si>
  <si>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</si>
  <si>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</si>
  <si>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</si>
  <si>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</si>
  <si>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</si>
  <si>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</si>
  <si>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</si>
  <si>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</si>
  <si>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</si>
  <si>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</si>
  <si>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</si>
  <si>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</si>
  <si>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</si>
  <si>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</si>
  <si>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</si>
  <si>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</si>
  <si>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</si>
  <si>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</si>
  <si>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</si>
  <si>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</si>
  <si>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</si>
  <si>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</si>
  <si>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</si>
  <si>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</si>
  <si>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</si>
  <si>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</si>
  <si>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</si>
  <si>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</si>
  <si>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</si>
  <si>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</si>
  <si>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</si>
  <si>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</si>
  <si>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</si>
  <si>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</si>
  <si>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</si>
  <si>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</si>
  <si>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</si>
  <si>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</si>
  <si>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</si>
  <si>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</si>
  <si>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</si>
  <si>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</si>
  <si>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</si>
  <si>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</si>
  <si>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</si>
  <si>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</si>
  <si>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</si>
  <si>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</si>
  <si>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</si>
  <si>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</si>
  <si>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</si>
  <si>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</si>
  <si>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</si>
  <si>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</si>
  <si>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</si>
  <si>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1.88</t>
  </si>
  <si>
    <t>▲ 3.39</t>
  </si>
  <si>
    <t>▲ 1.92</t>
  </si>
  <si>
    <t>▲ 2.24</t>
  </si>
  <si>
    <t>▲ 5.44</t>
  </si>
  <si>
    <t>水道事業会計</t>
  </si>
  <si>
    <t>国民健康保険鬼石病院事業会計</t>
  </si>
  <si>
    <t>一般会計</t>
  </si>
  <si>
    <t>国民健康保険事業勘定特別会計</t>
  </si>
  <si>
    <t>下水道事業特別会計</t>
  </si>
  <si>
    <t>介護保険事業勘定特別会計</t>
  </si>
  <si>
    <t>後期高齢者医療特別会計</t>
  </si>
  <si>
    <t>簡易水道事業等特別会計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</si>
  <si>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</si>
  <si>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</si>
  <si>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</si>
  <si>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</si>
  <si>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</si>
  <si>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</si>
  <si>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</si>
  <si>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</si>
  <si>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多野藤岡広域市町村圏振興整備組合</t>
    <rPh sb="0" eb="2">
      <t>タノ</t>
    </rPh>
    <rPh sb="2" eb="4">
      <t>フジオカ</t>
    </rPh>
    <rPh sb="4" eb="6">
      <t>コウイキ</t>
    </rPh>
    <rPh sb="6" eb="9">
      <t>シチョウソン</t>
    </rPh>
    <rPh sb="9" eb="10">
      <t>ケン</t>
    </rPh>
    <rPh sb="10" eb="12">
      <t>シンコウ</t>
    </rPh>
    <rPh sb="12" eb="14">
      <t>セイビ</t>
    </rPh>
    <rPh sb="14" eb="16">
      <t>クミアイ</t>
    </rPh>
    <phoneticPr fontId="2"/>
  </si>
  <si>
    <t>多野藤岡医療事務市町村組合（病院事業会計）</t>
    <rPh sb="0" eb="2">
      <t>タノ</t>
    </rPh>
    <rPh sb="2" eb="4">
      <t>フジオカ</t>
    </rPh>
    <rPh sb="4" eb="6">
      <t>イリョウ</t>
    </rPh>
    <rPh sb="6" eb="8">
      <t>ジム</t>
    </rPh>
    <rPh sb="8" eb="11">
      <t>シチョウソン</t>
    </rPh>
    <rPh sb="11" eb="13">
      <t>クミアイ</t>
    </rPh>
    <rPh sb="14" eb="16">
      <t>ビョウイン</t>
    </rPh>
    <rPh sb="16" eb="18">
      <t>ジギョウ</t>
    </rPh>
    <rPh sb="18" eb="20">
      <t>カイケイ</t>
    </rPh>
    <phoneticPr fontId="2"/>
  </si>
  <si>
    <t>多野藤岡医療事務市町村組合（老健施設会計）</t>
    <rPh sb="0" eb="2">
      <t>タノ</t>
    </rPh>
    <rPh sb="2" eb="4">
      <t>フジオカ</t>
    </rPh>
    <rPh sb="4" eb="6">
      <t>イリョウ</t>
    </rPh>
    <rPh sb="6" eb="8">
      <t>ジム</t>
    </rPh>
    <rPh sb="8" eb="11">
      <t>シチョウソン</t>
    </rPh>
    <rPh sb="11" eb="13">
      <t>クミアイ</t>
    </rPh>
    <rPh sb="14" eb="16">
      <t>ロウケン</t>
    </rPh>
    <rPh sb="16" eb="18">
      <t>シセツ</t>
    </rPh>
    <rPh sb="18" eb="20">
      <t>カイケイ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</si>
  <si>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</si>
  <si>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</si>
  <si>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</si>
  <si>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</si>
  <si>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藤岡市土地開発公社</t>
    <rPh sb="0" eb="3">
      <t>フジオカシ</t>
    </rPh>
    <rPh sb="3" eb="5">
      <t>トチ</t>
    </rPh>
    <rPh sb="5" eb="7">
      <t>カイハツ</t>
    </rPh>
    <rPh sb="7" eb="9">
      <t>コウシャ</t>
    </rPh>
    <phoneticPr fontId="2"/>
  </si>
  <si>
    <t>藤岡市文化振興事業団</t>
    <rPh sb="0" eb="3">
      <t>フジオカシ</t>
    </rPh>
    <rPh sb="3" eb="5">
      <t>ブンカ</t>
    </rPh>
    <rPh sb="5" eb="7">
      <t>シンコウ</t>
    </rPh>
    <rPh sb="7" eb="10">
      <t>ジギョウダン</t>
    </rPh>
    <phoneticPr fontId="2"/>
  </si>
  <si>
    <t>藤岡クロスパーク</t>
    <rPh sb="0" eb="2">
      <t>フジオカ</t>
    </rPh>
    <phoneticPr fontId="2"/>
  </si>
  <si>
    <t>神流湖整備協会</t>
    <rPh sb="0" eb="2">
      <t>カンナ</t>
    </rPh>
    <rPh sb="2" eb="3">
      <t>コ</t>
    </rPh>
    <rPh sb="3" eb="5">
      <t>セイビ</t>
    </rPh>
    <rPh sb="5" eb="7">
      <t>キョウカイ</t>
    </rPh>
    <phoneticPr fontId="2"/>
  </si>
  <si>
    <t>-</t>
    <phoneticPr fontId="2"/>
  </si>
  <si>
    <t>-</t>
    <phoneticPr fontId="2"/>
  </si>
  <si>
    <t>-</t>
    <phoneticPr fontId="2"/>
  </si>
  <si>
    <t>-</t>
    <phoneticPr fontId="2"/>
  </si>
  <si>
    <t>○</t>
    <phoneticPr fontId="2"/>
  </si>
  <si>
    <t>-</t>
    <phoneticPr fontId="2"/>
  </si>
  <si>
    <t>-</t>
    <phoneticPr fontId="2"/>
  </si>
  <si>
    <t>-</t>
    <phoneticPr fontId="2"/>
  </si>
  <si>
    <t>高齢者保健福祉基金</t>
    <rPh sb="0" eb="3">
      <t>コウレイシャ</t>
    </rPh>
    <rPh sb="3" eb="5">
      <t>ホケン</t>
    </rPh>
    <rPh sb="5" eb="7">
      <t>フクシ</t>
    </rPh>
    <rPh sb="7" eb="9">
      <t>キキン</t>
    </rPh>
    <phoneticPr fontId="2"/>
  </si>
  <si>
    <t>庁舎建設基金</t>
    <rPh sb="0" eb="2">
      <t>チョウシャ</t>
    </rPh>
    <rPh sb="2" eb="4">
      <t>ケンセツ</t>
    </rPh>
    <rPh sb="4" eb="6">
      <t>キキン</t>
    </rPh>
    <phoneticPr fontId="2"/>
  </si>
  <si>
    <t>公共施設整備基金</t>
    <rPh sb="0" eb="2">
      <t>コウキョウ</t>
    </rPh>
    <rPh sb="2" eb="4">
      <t>シセツ</t>
    </rPh>
    <rPh sb="4" eb="6">
      <t>セイビ</t>
    </rPh>
    <rPh sb="6" eb="8">
      <t>キキン</t>
    </rPh>
    <phoneticPr fontId="2"/>
  </si>
  <si>
    <t>ふるさと基金</t>
    <rPh sb="4" eb="6">
      <t>キキン</t>
    </rPh>
    <phoneticPr fontId="2"/>
  </si>
  <si>
    <t>多野しんきん育英会奨学基金</t>
    <rPh sb="0" eb="2">
      <t>タノ</t>
    </rPh>
    <rPh sb="6" eb="9">
      <t>イクエイカイ</t>
    </rPh>
    <rPh sb="9" eb="11">
      <t>ショウガク</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</si>
  <si>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</si>
  <si>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</si>
  <si>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</si>
  <si>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将来負担比率については、分子となる地方債残高や退職手当負担見込額等がここ数年減少しており、減少傾向にある。
　一方で、有形固定資産減価償却率は類似団体よりも高く、主な要因としては、公営住宅・保育施設の有形固定資産減価償却率が90％以上になっていることが挙げられる。公共施設等総合管理計画に基づき、公共施設等の適正化に取り組んでいるため、類似団体平均値に年々近づいている。今後も公共施設等総合管理計画に基づき、公共施設等の適正化に一層取り組んでいく。</t>
    <rPh sb="1" eb="3">
      <t>ショウライ</t>
    </rPh>
    <rPh sb="3" eb="5">
      <t>フタン</t>
    </rPh>
    <rPh sb="5" eb="7">
      <t>ヒリツ</t>
    </rPh>
    <rPh sb="13" eb="15">
      <t>ブンシ</t>
    </rPh>
    <rPh sb="18" eb="21">
      <t>チホウサイ</t>
    </rPh>
    <rPh sb="21" eb="23">
      <t>ザンダカ</t>
    </rPh>
    <rPh sb="24" eb="26">
      <t>タイショク</t>
    </rPh>
    <rPh sb="26" eb="28">
      <t>テアテ</t>
    </rPh>
    <rPh sb="28" eb="30">
      <t>フタン</t>
    </rPh>
    <rPh sb="30" eb="32">
      <t>ミコミ</t>
    </rPh>
    <rPh sb="32" eb="33">
      <t>ガク</t>
    </rPh>
    <rPh sb="33" eb="34">
      <t>トウ</t>
    </rPh>
    <rPh sb="37" eb="39">
      <t>スウネン</t>
    </rPh>
    <rPh sb="39" eb="41">
      <t>ゲンショウ</t>
    </rPh>
    <rPh sb="46" eb="48">
      <t>ゲンショウ</t>
    </rPh>
    <rPh sb="48" eb="50">
      <t>ケイコウ</t>
    </rPh>
    <rPh sb="56" eb="58">
      <t>イッポウ</t>
    </rPh>
    <rPh sb="60" eb="62">
      <t>ユウケイ</t>
    </rPh>
    <rPh sb="62" eb="64">
      <t>コテイ</t>
    </rPh>
    <rPh sb="64" eb="66">
      <t>シサン</t>
    </rPh>
    <rPh sb="66" eb="68">
      <t>ゲンカ</t>
    </rPh>
    <rPh sb="68" eb="70">
      <t>ショウキャク</t>
    </rPh>
    <rPh sb="70" eb="71">
      <t>リツ</t>
    </rPh>
    <rPh sb="72" eb="74">
      <t>ルイジ</t>
    </rPh>
    <rPh sb="74" eb="76">
      <t>ダンタイ</t>
    </rPh>
    <rPh sb="79" eb="80">
      <t>タカ</t>
    </rPh>
    <rPh sb="82" eb="83">
      <t>オモ</t>
    </rPh>
    <rPh sb="84" eb="86">
      <t>ヨウイン</t>
    </rPh>
    <rPh sb="91" eb="93">
      <t>コウエイ</t>
    </rPh>
    <rPh sb="93" eb="95">
      <t>ジュウタク</t>
    </rPh>
    <rPh sb="96" eb="98">
      <t>ホイク</t>
    </rPh>
    <rPh sb="98" eb="100">
      <t>シセツ</t>
    </rPh>
    <rPh sb="101" eb="103">
      <t>ユウケイ</t>
    </rPh>
    <rPh sb="103" eb="105">
      <t>コテイ</t>
    </rPh>
    <rPh sb="105" eb="107">
      <t>シサン</t>
    </rPh>
    <rPh sb="107" eb="109">
      <t>ゲンカ</t>
    </rPh>
    <rPh sb="109" eb="111">
      <t>ショウキャク</t>
    </rPh>
    <rPh sb="111" eb="112">
      <t>リツ</t>
    </rPh>
    <rPh sb="116" eb="118">
      <t>イジョウ</t>
    </rPh>
    <rPh sb="127" eb="128">
      <t>ア</t>
    </rPh>
    <rPh sb="133" eb="135">
      <t>コウキョウ</t>
    </rPh>
    <rPh sb="135" eb="137">
      <t>シセツ</t>
    </rPh>
    <rPh sb="137" eb="138">
      <t>トウ</t>
    </rPh>
    <rPh sb="138" eb="140">
      <t>ソウゴウ</t>
    </rPh>
    <rPh sb="140" eb="142">
      <t>カンリ</t>
    </rPh>
    <rPh sb="142" eb="144">
      <t>ケイカク</t>
    </rPh>
    <rPh sb="145" eb="146">
      <t>モト</t>
    </rPh>
    <rPh sb="149" eb="151">
      <t>コウキョウ</t>
    </rPh>
    <rPh sb="151" eb="153">
      <t>シセツ</t>
    </rPh>
    <rPh sb="153" eb="154">
      <t>トウ</t>
    </rPh>
    <rPh sb="155" eb="158">
      <t>テキセイカ</t>
    </rPh>
    <rPh sb="159" eb="160">
      <t>ト</t>
    </rPh>
    <rPh sb="161" eb="162">
      <t>ク</t>
    </rPh>
    <rPh sb="169" eb="171">
      <t>ルイジ</t>
    </rPh>
    <rPh sb="171" eb="173">
      <t>ダンタイ</t>
    </rPh>
    <rPh sb="173" eb="176">
      <t>ヘイキンチ</t>
    </rPh>
    <rPh sb="177" eb="179">
      <t>ネンネン</t>
    </rPh>
    <rPh sb="179" eb="180">
      <t>チカ</t>
    </rPh>
    <rPh sb="186" eb="188">
      <t>コンゴ</t>
    </rPh>
    <rPh sb="189" eb="191">
      <t>コウキョウ</t>
    </rPh>
    <rPh sb="191" eb="193">
      <t>シセツ</t>
    </rPh>
    <rPh sb="193" eb="194">
      <t>トウ</t>
    </rPh>
    <rPh sb="194" eb="196">
      <t>ソウゴウ</t>
    </rPh>
    <rPh sb="196" eb="198">
      <t>カンリ</t>
    </rPh>
    <rPh sb="198" eb="200">
      <t>ケイカク</t>
    </rPh>
    <rPh sb="201" eb="202">
      <t>モト</t>
    </rPh>
    <rPh sb="205" eb="207">
      <t>コウキョウ</t>
    </rPh>
    <rPh sb="207" eb="209">
      <t>シセツ</t>
    </rPh>
    <rPh sb="209" eb="210">
      <t>トウ</t>
    </rPh>
    <rPh sb="211" eb="214">
      <t>テキセイカ</t>
    </rPh>
    <rPh sb="215" eb="217">
      <t>イッソウ</t>
    </rPh>
    <rPh sb="217" eb="218">
      <t>ト</t>
    </rPh>
    <rPh sb="219" eb="220">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</si>
  <si>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</si>
  <si>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</si>
  <si>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</si>
  <si>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</si>
  <si>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</si>
  <si>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</si>
  <si>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</si>
  <si>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については、類似団体と比較すると高い状況であるものの減少傾向にある。主な要因としては、総合学習センター建設事業債や臨時財政対策債等の元金償還が終了となったことによる元金償還金の減少等が挙げられる。公営企業債・組合債の元金償還金に対する繰出金等が今後増加する可能性もあるため、より一層の公債費の抑制に努める。
　将来負担比率については、分子となる地方債残高や退職手当負担見込額等においてここ数年減少しているため、減少傾向にある。今後については社会保障関係経費等や起債の償還年限を10年から15年へと伸ばした影響による地方債残高の増加が見込まれ、基金の取り崩しも必要となることが想定されるため、一般会計及び公営企業会計、組合分も含め、より一層健全な財政運営に努める。</t>
    <rPh sb="1" eb="3">
      <t>ジッシツ</t>
    </rPh>
    <rPh sb="3" eb="6">
      <t>コウサイヒ</t>
    </rPh>
    <rPh sb="6" eb="8">
      <t>ヒリツ</t>
    </rPh>
    <rPh sb="14" eb="16">
      <t>ルイジ</t>
    </rPh>
    <rPh sb="16" eb="18">
      <t>ダンタイ</t>
    </rPh>
    <rPh sb="19" eb="21">
      <t>ヒカク</t>
    </rPh>
    <rPh sb="24" eb="25">
      <t>タカ</t>
    </rPh>
    <rPh sb="26" eb="28">
      <t>ジョウキョウ</t>
    </rPh>
    <rPh sb="34" eb="36">
      <t>ゲンショウ</t>
    </rPh>
    <rPh sb="36" eb="38">
      <t>ケイコウ</t>
    </rPh>
    <rPh sb="42" eb="43">
      <t>オモ</t>
    </rPh>
    <rPh sb="44" eb="46">
      <t>ヨウイン</t>
    </rPh>
    <rPh sb="51" eb="53">
      <t>ソウゴウ</t>
    </rPh>
    <rPh sb="53" eb="55">
      <t>ガクシュウ</t>
    </rPh>
    <rPh sb="59" eb="61">
      <t>ケンセツ</t>
    </rPh>
    <rPh sb="61" eb="63">
      <t>ジギョウ</t>
    </rPh>
    <rPh sb="63" eb="64">
      <t>サイ</t>
    </rPh>
    <rPh sb="65" eb="67">
      <t>リンジ</t>
    </rPh>
    <rPh sb="67" eb="69">
      <t>ザイセイ</t>
    </rPh>
    <rPh sb="69" eb="71">
      <t>タイサク</t>
    </rPh>
    <rPh sb="71" eb="72">
      <t>サイ</t>
    </rPh>
    <rPh sb="72" eb="73">
      <t>トウ</t>
    </rPh>
    <rPh sb="74" eb="76">
      <t>ガンキン</t>
    </rPh>
    <rPh sb="76" eb="78">
      <t>ショウカン</t>
    </rPh>
    <rPh sb="79" eb="81">
      <t>シュウリョウ</t>
    </rPh>
    <rPh sb="90" eb="92">
      <t>ガンキン</t>
    </rPh>
    <rPh sb="92" eb="94">
      <t>ショウカン</t>
    </rPh>
    <rPh sb="94" eb="95">
      <t>キン</t>
    </rPh>
    <rPh sb="96" eb="98">
      <t>ゲンショウ</t>
    </rPh>
    <rPh sb="98" eb="99">
      <t>トウ</t>
    </rPh>
    <rPh sb="100" eb="101">
      <t>ア</t>
    </rPh>
    <rPh sb="106" eb="108">
      <t>コウエイ</t>
    </rPh>
    <rPh sb="108" eb="110">
      <t>キギョウ</t>
    </rPh>
    <rPh sb="110" eb="111">
      <t>サイ</t>
    </rPh>
    <rPh sb="112" eb="114">
      <t>クミアイ</t>
    </rPh>
    <rPh sb="114" eb="115">
      <t>サイ</t>
    </rPh>
    <rPh sb="116" eb="118">
      <t>ガンキン</t>
    </rPh>
    <rPh sb="118" eb="120">
      <t>ショウカン</t>
    </rPh>
    <rPh sb="120" eb="121">
      <t>キン</t>
    </rPh>
    <rPh sb="122" eb="123">
      <t>タイ</t>
    </rPh>
    <rPh sb="125" eb="127">
      <t>クリダ</t>
    </rPh>
    <rPh sb="127" eb="128">
      <t>キン</t>
    </rPh>
    <rPh sb="128" eb="129">
      <t>トウ</t>
    </rPh>
    <rPh sb="130" eb="132">
      <t>コンゴ</t>
    </rPh>
    <rPh sb="132" eb="134">
      <t>ゾウカ</t>
    </rPh>
    <rPh sb="136" eb="139">
      <t>カノウセイ</t>
    </rPh>
    <rPh sb="147" eb="149">
      <t>イッソウ</t>
    </rPh>
    <rPh sb="150" eb="153">
      <t>コウサイヒ</t>
    </rPh>
    <rPh sb="154" eb="156">
      <t>ヨクセイ</t>
    </rPh>
    <rPh sb="157" eb="158">
      <t>ツト</t>
    </rPh>
    <rPh sb="163" eb="165">
      <t>ショウライ</t>
    </rPh>
    <rPh sb="165" eb="167">
      <t>フタン</t>
    </rPh>
    <rPh sb="167" eb="169">
      <t>ヒリツ</t>
    </rPh>
    <rPh sb="175" eb="177">
      <t>ブンシ</t>
    </rPh>
    <rPh sb="180" eb="183">
      <t>チホウサイ</t>
    </rPh>
    <rPh sb="183" eb="185">
      <t>ザンダカ</t>
    </rPh>
    <rPh sb="186" eb="188">
      <t>タイショク</t>
    </rPh>
    <rPh sb="188" eb="190">
      <t>テアテ</t>
    </rPh>
    <rPh sb="190" eb="192">
      <t>フタン</t>
    </rPh>
    <rPh sb="192" eb="194">
      <t>ミコミ</t>
    </rPh>
    <rPh sb="194" eb="195">
      <t>ガク</t>
    </rPh>
    <rPh sb="195" eb="196">
      <t>トウ</t>
    </rPh>
    <rPh sb="202" eb="204">
      <t>スウネン</t>
    </rPh>
    <rPh sb="204" eb="206">
      <t>ゲンショウ</t>
    </rPh>
    <rPh sb="213" eb="215">
      <t>ゲンショウ</t>
    </rPh>
    <rPh sb="215" eb="217">
      <t>ケイコウ</t>
    </rPh>
    <rPh sb="221" eb="223">
      <t>コンゴ</t>
    </rPh>
    <rPh sb="228" eb="230">
      <t>シャカイ</t>
    </rPh>
    <rPh sb="230" eb="232">
      <t>ホショウ</t>
    </rPh>
    <rPh sb="232" eb="234">
      <t>カンケイ</t>
    </rPh>
    <rPh sb="234" eb="236">
      <t>ケイヒ</t>
    </rPh>
    <rPh sb="236" eb="237">
      <t>トウ</t>
    </rPh>
    <rPh sb="238" eb="240">
      <t>キサイ</t>
    </rPh>
    <rPh sb="241" eb="243">
      <t>ショウカン</t>
    </rPh>
    <rPh sb="243" eb="245">
      <t>ネンゲン</t>
    </rPh>
    <rPh sb="248" eb="249">
      <t>ネン</t>
    </rPh>
    <rPh sb="253" eb="254">
      <t>ネン</t>
    </rPh>
    <rPh sb="256" eb="257">
      <t>ノ</t>
    </rPh>
    <rPh sb="260" eb="262">
      <t>エイキョウ</t>
    </rPh>
    <rPh sb="265" eb="268">
      <t>チホウサイ</t>
    </rPh>
    <rPh sb="268" eb="270">
      <t>ザンダカ</t>
    </rPh>
    <rPh sb="271" eb="273">
      <t>ゾウカ</t>
    </rPh>
    <rPh sb="274" eb="276">
      <t>ミコ</t>
    </rPh>
    <rPh sb="279" eb="281">
      <t>キキン</t>
    </rPh>
    <rPh sb="282" eb="283">
      <t>ト</t>
    </rPh>
    <rPh sb="284" eb="285">
      <t>クズ</t>
    </rPh>
    <rPh sb="287" eb="289">
      <t>ヒツヨウ</t>
    </rPh>
    <rPh sb="295" eb="297">
      <t>ソウテイ</t>
    </rPh>
    <rPh sb="303" eb="305">
      <t>イッパン</t>
    </rPh>
    <rPh sb="305" eb="307">
      <t>カイケイ</t>
    </rPh>
    <rPh sb="307" eb="308">
      <t>オヨ</t>
    </rPh>
    <rPh sb="309" eb="311">
      <t>コウエイ</t>
    </rPh>
    <rPh sb="311" eb="313">
      <t>キギョウ</t>
    </rPh>
    <rPh sb="313" eb="315">
      <t>カイケイ</t>
    </rPh>
    <rPh sb="316" eb="318">
      <t>クミアイ</t>
    </rPh>
    <rPh sb="318" eb="319">
      <t>ブン</t>
    </rPh>
    <rPh sb="320" eb="321">
      <t>フク</t>
    </rPh>
    <rPh sb="325" eb="327">
      <t>イッソウ</t>
    </rPh>
    <rPh sb="327" eb="329">
      <t>ケンゼン</t>
    </rPh>
    <rPh sb="330" eb="332">
      <t>ザイセイ</t>
    </rPh>
    <rPh sb="332" eb="334">
      <t>ウンエイ</t>
    </rPh>
    <rPh sb="335" eb="33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</si>
</sst>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C0D92F2-C54E-4E7A-865D-2B84E37C301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1AD0-4BFF-A3CE-AAB14993DA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74156</c:v>
                </c:pt>
                <c:pt idx="1">
                  <c:v>64008</c:v>
                </c:pt>
                <c:pt idx="2">
                  <c:v>56222</c:v>
                </c:pt>
                <c:pt idx="3">
                  <c:v>56134</c:v>
                </c:pt>
                <c:pt idx="4">
                  <c:v>51023</c:v>
                </c:pt>
              </c:numCache>
            </c:numRef>
          </c:val>
          <c:smooth val="0"/>
          <c:extLst>
            <c:ext xmlns:c16="http://schemas.microsoft.com/office/drawing/2014/chart" uri="{C3380CC4-5D6E-409C-BE32-E72D297353CC}">
              <c16:uniqueId val="{00000001-1AD0-4BFF-A3CE-AAB14993DA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4.78</c:v>
                </c:pt>
                <c:pt idx="1">
                  <c:v>3.99</c:v>
                </c:pt>
                <c:pt idx="2">
                  <c:v>4.6900000000000004</c:v>
                </c:pt>
                <c:pt idx="3">
                  <c:v>5.07</c:v>
                </c:pt>
                <c:pt idx="4">
                  <c:v>1.56</c:v>
                </c:pt>
              </c:numCache>
            </c:numRef>
          </c:val>
          <c:extLst>
            <c:ext xmlns:c16="http://schemas.microsoft.com/office/drawing/2014/chart" uri="{C3380CC4-5D6E-409C-BE32-E72D297353CC}">
              <c16:uniqueId val="{00000000-AAC6-4F30-B22F-D5DC8E5D7E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20.18</c:v>
                </c:pt>
                <c:pt idx="1">
                  <c:v>20.239999999999998</c:v>
                </c:pt>
                <c:pt idx="2">
                  <c:v>19.71</c:v>
                </c:pt>
                <c:pt idx="3">
                  <c:v>19.09</c:v>
                </c:pt>
                <c:pt idx="4">
                  <c:v>19.78</c:v>
                </c:pt>
              </c:numCache>
            </c:numRef>
          </c:val>
          <c:extLst>
            <c:ext xmlns:c16="http://schemas.microsoft.com/office/drawing/2014/chart" uri="{C3380CC4-5D6E-409C-BE32-E72D297353CC}">
              <c16:uniqueId val="{00000001-AAC6-4F30-B22F-D5DC8E5D7E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-1.88</c:v>
                </c:pt>
                <c:pt idx="1">
                  <c:v>-3.39</c:v>
                </c:pt>
                <c:pt idx="2">
                  <c:v>-1.92</c:v>
                </c:pt>
                <c:pt idx="3">
                  <c:v>-2.2400000000000002</c:v>
                </c:pt>
                <c:pt idx="4">
                  <c:v>-5.44</c:v>
                </c:pt>
              </c:numCache>
            </c:numRef>
          </c:val>
          <c:smooth val="0"/>
          <c:extLst>
            <c:ext xmlns:c16="http://schemas.microsoft.com/office/drawing/2014/chart" uri="{C3380CC4-5D6E-409C-BE32-E72D297353CC}">
              <c16:uniqueId val="{00000002-AAC6-4F30-B22F-D5DC8E5D7E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0.11</c:v>
                </c:pt>
                <c:pt idx="2">
                  <c:v>#N/A</c:v>
                </c:pt>
                <c:pt idx="3">
                  <c:v>0.1</c:v>
                </c:pt>
                <c:pt idx="4">
                  <c:v>#N/A</c:v>
                </c:pt>
                <c:pt idx="5">
                  <c:v>0.05</c:v>
                </c:pt>
                <c:pt idx="6">
                  <c:v>#N/A</c:v>
                </c:pt>
                <c:pt idx="7">
                  <c:v>7.0000000000000007E-2</c:v>
                </c:pt>
                <c:pt idx="8">
                  <c:v>#N/A</c:v>
                </c:pt>
                <c:pt idx="9">
                  <c:v>0.05</c:v>
                </c:pt>
              </c:numCache>
            </c:numRef>
          </c:val>
          <c:extLst>
            <c:ext xmlns:c16="http://schemas.microsoft.com/office/drawing/2014/chart" uri="{C3380CC4-5D6E-409C-BE32-E72D297353CC}">
              <c16:uniqueId val="{00000000-DD37-40C2-8493-A571A0DF07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37-40C2-8493-A571A0DF0707}"/>
            </c:ext>
          </c:extLst>
        </c:ser>
        <c:ser>
          <c:idx val="2"/>
          <c:order val="2"/>
          <c:tx>
            <c:strRef>
              <c:f>データシート!$A$29</c:f>
              <c:strCache>
                <c:ptCount val="1"/>
                <c:pt idx="0">
                  <c:v>簡易水道事業等特別会計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0.05</c:v>
                </c:pt>
              </c:numCache>
            </c:numRef>
          </c:val>
          <c:extLst>
            <c:ext xmlns:c16="http://schemas.microsoft.com/office/drawing/2014/chart" uri="{C3380CC4-5D6E-409C-BE32-E72D297353CC}">
              <c16:uniqueId val="{00000002-DD37-40C2-8493-A571A0DF070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0.19</c:v>
                </c:pt>
                <c:pt idx="4">
                  <c:v>#N/A</c:v>
                </c:pt>
                <c:pt idx="5">
                  <c:v>0.09</c:v>
                </c:pt>
                <c:pt idx="6">
                  <c:v>#N/A</c:v>
                </c:pt>
                <c:pt idx="7">
                  <c:v>0.1</c:v>
                </c:pt>
                <c:pt idx="8">
                  <c:v>#N/A</c:v>
                </c:pt>
                <c:pt idx="9">
                  <c:v>0.12</c:v>
                </c:pt>
              </c:numCache>
            </c:numRef>
          </c:val>
          <c:extLst>
            <c:ext xmlns:c16="http://schemas.microsoft.com/office/drawing/2014/chart" uri="{C3380CC4-5D6E-409C-BE32-E72D297353CC}">
              <c16:uniqueId val="{00000003-DD37-40C2-8493-A571A0DF0707}"/>
            </c:ext>
          </c:extLst>
        </c:ser>
        <c:ser>
          <c:idx val="4"/>
          <c:order val="4"/>
          <c:tx>
            <c:strRef>
              <c:f>データシート!$A$31</c:f>
              <c:strCache>
                <c:ptCount val="1"/>
                <c:pt idx="0">
                  <c:v>介護保険事業勘定特別会計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0.77</c:v>
                </c:pt>
                <c:pt idx="2">
                  <c:v>#N/A</c:v>
                </c:pt>
                <c:pt idx="3">
                  <c:v>0.67</c:v>
                </c:pt>
                <c:pt idx="4">
                  <c:v>#N/A</c:v>
                </c:pt>
                <c:pt idx="5">
                  <c:v>0.47</c:v>
                </c:pt>
                <c:pt idx="6">
                  <c:v>#N/A</c:v>
                </c:pt>
                <c:pt idx="7">
                  <c:v>0.7</c:v>
                </c:pt>
                <c:pt idx="8">
                  <c:v>#N/A</c:v>
                </c:pt>
                <c:pt idx="9">
                  <c:v>0.19</c:v>
                </c:pt>
              </c:numCache>
            </c:numRef>
          </c:val>
          <c:extLst>
            <c:ext xmlns:c16="http://schemas.microsoft.com/office/drawing/2014/chart" uri="{C3380CC4-5D6E-409C-BE32-E72D297353CC}">
              <c16:uniqueId val="{00000004-DD37-40C2-8493-A571A0DF070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0.32</c:v>
                </c:pt>
                <c:pt idx="4">
                  <c:v>#N/A</c:v>
                </c:pt>
                <c:pt idx="5">
                  <c:v>0.02</c:v>
                </c:pt>
                <c:pt idx="6">
                  <c:v>#N/A</c:v>
                </c:pt>
                <c:pt idx="7">
                  <c:v>0.01</c:v>
                </c:pt>
                <c:pt idx="8">
                  <c:v>#N/A</c:v>
                </c:pt>
                <c:pt idx="9">
                  <c:v>0.35</c:v>
                </c:pt>
              </c:numCache>
            </c:numRef>
          </c:val>
          <c:extLst>
            <c:ext xmlns:c16="http://schemas.microsoft.com/office/drawing/2014/chart" uri="{C3380CC4-5D6E-409C-BE32-E72D297353CC}">
              <c16:uniqueId val="{00000005-DD37-40C2-8493-A571A0DF0707}"/>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1.94</c:v>
                </c:pt>
                <c:pt idx="2">
                  <c:v>#N/A</c:v>
                </c:pt>
                <c:pt idx="3">
                  <c:v>2.58</c:v>
                </c:pt>
                <c:pt idx="4">
                  <c:v>#N/A</c:v>
                </c:pt>
                <c:pt idx="5">
                  <c:v>3.31</c:v>
                </c:pt>
                <c:pt idx="6">
                  <c:v>#N/A</c:v>
                </c:pt>
                <c:pt idx="7">
                  <c:v>0.4</c:v>
                </c:pt>
                <c:pt idx="8">
                  <c:v>#N/A</c:v>
                </c:pt>
                <c:pt idx="9">
                  <c:v>0.56999999999999995</c:v>
                </c:pt>
              </c:numCache>
            </c:numRef>
          </c:val>
          <c:extLst>
            <c:ext xmlns:c16="http://schemas.microsoft.com/office/drawing/2014/chart" uri="{C3380CC4-5D6E-409C-BE32-E72D297353CC}">
              <c16:uniqueId val="{00000006-DD37-40C2-8493-A571A0DF070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4.68</c:v>
                </c:pt>
                <c:pt idx="2">
                  <c:v>#N/A</c:v>
                </c:pt>
                <c:pt idx="3">
                  <c:v>3.92</c:v>
                </c:pt>
                <c:pt idx="4">
                  <c:v>#N/A</c:v>
                </c:pt>
                <c:pt idx="5">
                  <c:v>4.66</c:v>
                </c:pt>
                <c:pt idx="6">
                  <c:v>#N/A</c:v>
                </c:pt>
                <c:pt idx="7">
                  <c:v>5.0199999999999996</c:v>
                </c:pt>
                <c:pt idx="8">
                  <c:v>#N/A</c:v>
                </c:pt>
                <c:pt idx="9">
                  <c:v>1.55</c:v>
                </c:pt>
              </c:numCache>
            </c:numRef>
          </c:val>
          <c:extLst>
            <c:ext xmlns:c16="http://schemas.microsoft.com/office/drawing/2014/chart" uri="{C3380CC4-5D6E-409C-BE32-E72D297353CC}">
              <c16:uniqueId val="{00000007-DD37-40C2-8493-A571A0DF0707}"/>
            </c:ext>
          </c:extLst>
        </c:ser>
        <c:ser>
          <c:idx val="8"/>
          <c:order val="8"/>
          <c:tx>
            <c:strRef>
              <c:f>データシート!$A$35</c:f>
              <c:strCache>
                <c:ptCount val="1"/>
                <c:pt idx="0">
                  <c:v>国民健康保険鬼石病院事業会計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3.53</c:v>
                </c:pt>
                <c:pt idx="2">
                  <c:v>#N/A</c:v>
                </c:pt>
                <c:pt idx="3">
                  <c:v>2.86</c:v>
                </c:pt>
                <c:pt idx="4">
                  <c:v>#N/A</c:v>
                </c:pt>
                <c:pt idx="5">
                  <c:v>2.42</c:v>
                </c:pt>
                <c:pt idx="6">
                  <c:v>#N/A</c:v>
                </c:pt>
                <c:pt idx="7">
                  <c:v>2.76</c:v>
                </c:pt>
                <c:pt idx="8">
                  <c:v>#N/A</c:v>
                </c:pt>
                <c:pt idx="9">
                  <c:v>2.52</c:v>
                </c:pt>
              </c:numCache>
            </c:numRef>
          </c:val>
          <c:extLst>
            <c:ext xmlns:c16="http://schemas.microsoft.com/office/drawing/2014/chart" uri="{C3380CC4-5D6E-409C-BE32-E72D297353CC}">
              <c16:uniqueId val="{00000008-DD37-40C2-8493-A571A0DF070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10.19</c:v>
                </c:pt>
                <c:pt idx="2">
                  <c:v>#N/A</c:v>
                </c:pt>
                <c:pt idx="3">
                  <c:v>11.45</c:v>
                </c:pt>
                <c:pt idx="4">
                  <c:v>#N/A</c:v>
                </c:pt>
                <c:pt idx="5">
                  <c:v>11.45</c:v>
                </c:pt>
                <c:pt idx="6">
                  <c:v>#N/A</c:v>
                </c:pt>
                <c:pt idx="7">
                  <c:v>12.07</c:v>
                </c:pt>
                <c:pt idx="8">
                  <c:v>#N/A</c:v>
                </c:pt>
                <c:pt idx="9">
                  <c:v>12.6</c:v>
                </c:pt>
              </c:numCache>
            </c:numRef>
          </c:val>
          <c:extLst>
            <c:ext xmlns:c16="http://schemas.microsoft.com/office/drawing/2014/chart" uri="{C3380CC4-5D6E-409C-BE32-E72D297353CC}">
              <c16:uniqueId val="{00000009-DD37-40C2-8493-A571A0DF07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2818</c:v>
                </c:pt>
                <c:pt idx="5">
                  <c:v>2886</c:v>
                </c:pt>
                <c:pt idx="8">
                  <c:v>2839</c:v>
                </c:pt>
                <c:pt idx="11">
                  <c:v>2725</c:v>
                </c:pt>
                <c:pt idx="14">
                  <c:v>2655</c:v>
                </c:pt>
              </c:numCache>
            </c:numRef>
          </c:val>
          <c:extLst>
            <c:ext xmlns:c16="http://schemas.microsoft.com/office/drawing/2014/chart" uri="{C3380CC4-5D6E-409C-BE32-E72D297353CC}">
              <c16:uniqueId val="{00000000-92CC-4324-B0B7-7B95690132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CC-4324-B0B7-7B95690132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29</c:v>
                </c:pt>
                <c:pt idx="6">
                  <c:v>53</c:v>
                </c:pt>
                <c:pt idx="9">
                  <c:v>0</c:v>
                </c:pt>
                <c:pt idx="12">
                  <c:v>0</c:v>
                </c:pt>
              </c:numCache>
            </c:numRef>
          </c:val>
          <c:extLst>
            <c:ext xmlns:c16="http://schemas.microsoft.com/office/drawing/2014/chart" uri="{C3380CC4-5D6E-409C-BE32-E72D297353CC}">
              <c16:uniqueId val="{00000002-92CC-4324-B0B7-7B95690132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497</c:v>
                </c:pt>
                <c:pt idx="3">
                  <c:v>430</c:v>
                </c:pt>
                <c:pt idx="6">
                  <c:v>517</c:v>
                </c:pt>
                <c:pt idx="9">
                  <c:v>494</c:v>
                </c:pt>
                <c:pt idx="12">
                  <c:v>675</c:v>
                </c:pt>
              </c:numCache>
            </c:numRef>
          </c:val>
          <c:extLst>
            <c:ext xmlns:c16="http://schemas.microsoft.com/office/drawing/2014/chart" uri="{C3380CC4-5D6E-409C-BE32-E72D297353CC}">
              <c16:uniqueId val="{00000003-92CC-4324-B0B7-7B95690132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524</c:v>
                </c:pt>
                <c:pt idx="3">
                  <c:v>514</c:v>
                </c:pt>
                <c:pt idx="6">
                  <c:v>457</c:v>
                </c:pt>
                <c:pt idx="9">
                  <c:v>488</c:v>
                </c:pt>
                <c:pt idx="12">
                  <c:v>457</c:v>
                </c:pt>
              </c:numCache>
            </c:numRef>
          </c:val>
          <c:extLst>
            <c:ext xmlns:c16="http://schemas.microsoft.com/office/drawing/2014/chart" uri="{C3380CC4-5D6E-409C-BE32-E72D297353CC}">
              <c16:uniqueId val="{00000004-92CC-4324-B0B7-7B95690132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CC-4324-B0B7-7B95690132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CC-4324-B0B7-7B95690132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3341</c:v>
                </c:pt>
                <c:pt idx="3">
                  <c:v>3390</c:v>
                </c:pt>
                <c:pt idx="6">
                  <c:v>3168</c:v>
                </c:pt>
                <c:pt idx="9">
                  <c:v>2998</c:v>
                </c:pt>
                <c:pt idx="12">
                  <c:v>2675</c:v>
                </c:pt>
              </c:numCache>
            </c:numRef>
          </c:val>
          <c:extLst>
            <c:ext xmlns:c16="http://schemas.microsoft.com/office/drawing/2014/chart" uri="{C3380CC4-5D6E-409C-BE32-E72D297353CC}">
              <c16:uniqueId val="{00000007-92CC-4324-B0B7-7B956901328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1564</c:v>
                </c:pt>
                <c:pt idx="2">
                  <c:v>#N/A</c:v>
                </c:pt>
                <c:pt idx="3">
                  <c:v>#N/A</c:v>
                </c:pt>
                <c:pt idx="4">
                  <c:v>1477</c:v>
                </c:pt>
                <c:pt idx="5">
                  <c:v>#N/A</c:v>
                </c:pt>
                <c:pt idx="6">
                  <c:v>#N/A</c:v>
                </c:pt>
                <c:pt idx="7">
                  <c:v>1356</c:v>
                </c:pt>
                <c:pt idx="8">
                  <c:v>#N/A</c:v>
                </c:pt>
                <c:pt idx="9">
                  <c:v>#N/A</c:v>
                </c:pt>
                <c:pt idx="10">
                  <c:v>1255</c:v>
                </c:pt>
                <c:pt idx="11">
                  <c:v>#N/A</c:v>
                </c:pt>
                <c:pt idx="12">
                  <c:v>#N/A</c:v>
                </c:pt>
                <c:pt idx="13">
                  <c:v>1152</c:v>
                </c:pt>
                <c:pt idx="14">
                  <c:v>#N/A</c:v>
                </c:pt>
              </c:numCache>
            </c:numRef>
          </c:val>
          <c:smooth val="0"/>
          <c:extLst>
            <c:ext xmlns:c16="http://schemas.microsoft.com/office/drawing/2014/chart" uri="{C3380CC4-5D6E-409C-BE32-E72D297353CC}">
              <c16:uniqueId val="{00000008-92CC-4324-B0B7-7B956901328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25497</c:v>
                </c:pt>
                <c:pt idx="5">
                  <c:v>25886</c:v>
                </c:pt>
                <c:pt idx="8">
                  <c:v>27576</c:v>
                </c:pt>
                <c:pt idx="11">
                  <c:v>26873</c:v>
                </c:pt>
                <c:pt idx="14">
                  <c:v>26227</c:v>
                </c:pt>
              </c:numCache>
            </c:numRef>
          </c:val>
          <c:extLst>
            <c:ext xmlns:c16="http://schemas.microsoft.com/office/drawing/2014/chart" uri="{C3380CC4-5D6E-409C-BE32-E72D297353CC}">
              <c16:uniqueId val="{00000000-2D84-4838-BA9E-EDB6E334CD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2738</c:v>
                </c:pt>
                <c:pt idx="5">
                  <c:v>2724</c:v>
                </c:pt>
                <c:pt idx="8">
                  <c:v>2709</c:v>
                </c:pt>
                <c:pt idx="11">
                  <c:v>2688</c:v>
                </c:pt>
                <c:pt idx="14">
                  <c:v>2681</c:v>
                </c:pt>
              </c:numCache>
            </c:numRef>
          </c:val>
          <c:extLst>
            <c:ext xmlns:c16="http://schemas.microsoft.com/office/drawing/2014/chart" uri="{C3380CC4-5D6E-409C-BE32-E72D297353CC}">
              <c16:uniqueId val="{00000001-2D84-4838-BA9E-EDB6E334CD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6353</c:v>
                </c:pt>
                <c:pt idx="5">
                  <c:v>6712</c:v>
                </c:pt>
                <c:pt idx="8">
                  <c:v>6473</c:v>
                </c:pt>
                <c:pt idx="11">
                  <c:v>7234</c:v>
                </c:pt>
                <c:pt idx="14">
                  <c:v>7154</c:v>
                </c:pt>
              </c:numCache>
            </c:numRef>
          </c:val>
          <c:extLst>
            <c:ext xmlns:c16="http://schemas.microsoft.com/office/drawing/2014/chart" uri="{C3380CC4-5D6E-409C-BE32-E72D297353CC}">
              <c16:uniqueId val="{00000002-2D84-4838-BA9E-EDB6E334CD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84-4838-BA9E-EDB6E334CD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84-4838-BA9E-EDB6E334CD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15</c:v>
                </c:pt>
                <c:pt idx="9">
                  <c:v>18</c:v>
                </c:pt>
                <c:pt idx="12">
                  <c:v>6</c:v>
                </c:pt>
              </c:numCache>
            </c:numRef>
          </c:val>
          <c:extLst>
            <c:ext xmlns:c16="http://schemas.microsoft.com/office/drawing/2014/chart" uri="{C3380CC4-5D6E-409C-BE32-E72D297353CC}">
              <c16:uniqueId val="{00000005-2D84-4838-BA9E-EDB6E334CD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3431</c:v>
                </c:pt>
                <c:pt idx="3">
                  <c:v>3489</c:v>
                </c:pt>
                <c:pt idx="6">
                  <c:v>3158</c:v>
                </c:pt>
                <c:pt idx="9">
                  <c:v>3042</c:v>
                </c:pt>
                <c:pt idx="12">
                  <c:v>2963</c:v>
                </c:pt>
              </c:numCache>
            </c:numRef>
          </c:val>
          <c:extLst>
            <c:ext xmlns:c16="http://schemas.microsoft.com/office/drawing/2014/chart" uri="{C3380CC4-5D6E-409C-BE32-E72D297353CC}">
              <c16:uniqueId val="{00000006-2D84-4838-BA9E-EDB6E334CD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5008</c:v>
                </c:pt>
                <c:pt idx="3">
                  <c:v>4575</c:v>
                </c:pt>
                <c:pt idx="6">
                  <c:v>8566</c:v>
                </c:pt>
                <c:pt idx="9">
                  <c:v>8174</c:v>
                </c:pt>
                <c:pt idx="12">
                  <c:v>7687</c:v>
                </c:pt>
              </c:numCache>
            </c:numRef>
          </c:val>
          <c:extLst>
            <c:ext xmlns:c16="http://schemas.microsoft.com/office/drawing/2014/chart" uri="{C3380CC4-5D6E-409C-BE32-E72D297353CC}">
              <c16:uniqueId val="{00000007-2D84-4838-BA9E-EDB6E334CD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5712</c:v>
                </c:pt>
                <c:pt idx="3">
                  <c:v>5499</c:v>
                </c:pt>
                <c:pt idx="6">
                  <c:v>5215</c:v>
                </c:pt>
                <c:pt idx="9">
                  <c:v>4981</c:v>
                </c:pt>
                <c:pt idx="12">
                  <c:v>4760</c:v>
                </c:pt>
              </c:numCache>
            </c:numRef>
          </c:val>
          <c:extLst>
            <c:ext xmlns:c16="http://schemas.microsoft.com/office/drawing/2014/chart" uri="{C3380CC4-5D6E-409C-BE32-E72D297353CC}">
              <c16:uniqueId val="{00000008-2D84-4838-BA9E-EDB6E334CD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163</c:v>
                </c:pt>
                <c:pt idx="3">
                  <c:v>20</c:v>
                </c:pt>
                <c:pt idx="6">
                  <c:v>0</c:v>
                </c:pt>
                <c:pt idx="9">
                  <c:v>0</c:v>
                </c:pt>
                <c:pt idx="12">
                  <c:v>0</c:v>
                </c:pt>
              </c:numCache>
            </c:numRef>
          </c:val>
          <c:extLst>
            <c:ext xmlns:c16="http://schemas.microsoft.com/office/drawing/2014/chart" uri="{C3380CC4-5D6E-409C-BE32-E72D297353CC}">
              <c16:uniqueId val="{00000009-2D84-4838-BA9E-EDB6E334CD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22807</c:v>
                </c:pt>
                <c:pt idx="3">
                  <c:v>22516</c:v>
                </c:pt>
                <c:pt idx="6">
                  <c:v>22164</c:v>
                </c:pt>
                <c:pt idx="9">
                  <c:v>21797</c:v>
                </c:pt>
                <c:pt idx="12">
                  <c:v>21284</c:v>
                </c:pt>
              </c:numCache>
            </c:numRef>
          </c:val>
          <c:extLst>
            <c:ext xmlns:c16="http://schemas.microsoft.com/office/drawing/2014/chart" uri="{C3380CC4-5D6E-409C-BE32-E72D297353CC}">
              <c16:uniqueId val="{0000000A-2D84-4838-BA9E-EDB6E334CD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2533</c:v>
                </c:pt>
                <c:pt idx="2">
                  <c:v>#N/A</c:v>
                </c:pt>
                <c:pt idx="3">
                  <c:v>#N/A</c:v>
                </c:pt>
                <c:pt idx="4">
                  <c:v>777</c:v>
                </c:pt>
                <c:pt idx="5">
                  <c:v>#N/A</c:v>
                </c:pt>
                <c:pt idx="6">
                  <c:v>#N/A</c:v>
                </c:pt>
                <c:pt idx="7">
                  <c:v>2361</c:v>
                </c:pt>
                <c:pt idx="8">
                  <c:v>#N/A</c:v>
                </c:pt>
                <c:pt idx="9">
                  <c:v>#N/A</c:v>
                </c:pt>
                <c:pt idx="10">
                  <c:v>1216</c:v>
                </c:pt>
                <c:pt idx="11">
                  <c:v>#N/A</c:v>
                </c:pt>
                <c:pt idx="12">
                  <c:v>#N/A</c:v>
                </c:pt>
                <c:pt idx="13">
                  <c:v>637</c:v>
                </c:pt>
                <c:pt idx="14">
                  <c:v>#N/A</c:v>
                </c:pt>
              </c:numCache>
            </c:numRef>
          </c:val>
          <c:smooth val="0"/>
          <c:extLst>
            <c:ext xmlns:c16="http://schemas.microsoft.com/office/drawing/2014/chart" uri="{C3380CC4-5D6E-409C-BE32-E72D297353CC}">
              <c16:uniqueId val="{0000000B-2D84-4838-BA9E-EDB6E334CD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3032</c:v>
                </c:pt>
                <c:pt idx="1">
                  <c:v>2932</c:v>
                </c:pt>
                <c:pt idx="2">
                  <c:v>3033</c:v>
                </c:pt>
              </c:numCache>
            </c:numRef>
          </c:val>
          <c:extLst>
            <c:ext xmlns:c16="http://schemas.microsoft.com/office/drawing/2014/chart" uri="{C3380CC4-5D6E-409C-BE32-E72D297353CC}">
              <c16:uniqueId val="{00000000-AF64-4CF6-AB6E-F1FC1D685D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522</c:v>
                </c:pt>
                <c:pt idx="1">
                  <c:v>522</c:v>
                </c:pt>
                <c:pt idx="2">
                  <c:v>522</c:v>
                </c:pt>
              </c:numCache>
            </c:numRef>
          </c:val>
          <c:extLst>
            <c:ext xmlns:c16="http://schemas.microsoft.com/office/drawing/2014/chart" uri="{C3380CC4-5D6E-409C-BE32-E72D297353CC}">
              <c16:uniqueId val="{00000001-AF64-4CF6-AB6E-F1FC1D685D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1786</c:v>
                </c:pt>
                <c:pt idx="1">
                  <c:v>1855</c:v>
                </c:pt>
                <c:pt idx="2">
                  <c:v>1760</c:v>
                </c:pt>
              </c:numCache>
            </c:numRef>
          </c:val>
          <c:extLst>
            <c:ext xmlns:c16="http://schemas.microsoft.com/office/drawing/2014/chart" uri="{C3380CC4-5D6E-409C-BE32-E72D297353CC}">
              <c16:uniqueId val="{00000002-AF64-4CF6-AB6E-F1FC1D685D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{769FD289-366C-4278-A467-DF363641F6E0}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5B8-4A4A-97F7-FEDC72B631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{EFB026D4-D83C-4CA0-AFB5-A45CFA1F8AB3}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B8-4A4A-97F7-FEDC72B631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{FA9C370C-74F9-4D9D-9E5C-62B879F0A836}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B8-4A4A-97F7-FEDC72B631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{CC4750C7-5ACA-4B98-A7B6-4FD693FA0A8C}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B8-4A4A-97F7-FEDC72B631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{690F46D4-635E-4B18-A24E-46B986824EE9}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B8-4A4A-97F7-FEDC72B631E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{B777D5BC-90B9-430A-9A22-C0E465499345}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5B8-4A4A-97F7-FEDC72B631E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{28782C75-5DEB-4D74-A0E9-EE613295CF68}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5B8-4A4A-97F7-FEDC72B631E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{20A6FA8D-C07C-456F-946D-6503594E8819}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5B8-4A4A-97F7-FEDC72B631E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{C70C300E-F31B-4C87-82FC-138585942BA4}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5B8-4A4A-97F7-FEDC72B631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63.1</c:v>
                </c:pt>
                <c:pt idx="16">
                  <c:v>60.3</c:v>
                </c:pt>
                <c:pt idx="24">
                  <c:v>61.4</c:v>
                </c:pt>
                <c:pt idx="32">
                  <c:v>62.4</c:v>
                </c:pt>
              </c:numCache>
            </c:numRef>
          </c:xVal>
          <c:yVal>
            <c:numRef>
              <c:f>公会計指標分析・財政指標組合せ分析表!$BP$51:$DC$51</c:f>
              <c:numCache>
                <c:formatCode>#,##0.0;"▲ "#,##0.0</c:formatCode>
                <c:ptCount val="40"/>
                <c:pt idx="8">
                  <c:v>6</c:v>
                </c:pt>
                <c:pt idx="16">
                  <c:v>18.3</c:v>
                </c:pt>
                <c:pt idx="24">
                  <c:v>9.4</c:v>
                </c:pt>
                <c:pt idx="32">
                  <c:v>4.9000000000000004</c:v>
                </c:pt>
              </c:numCache>
            </c:numRef>
          </c:yVal>
          <c:smooth val="0"/>
          <c:extLst>
            <c:ext xmlns:c16="http://schemas.microsoft.com/office/drawing/2014/chart" uri="{C3380CC4-5D6E-409C-BE32-E72D297353CC}">
              <c16:uniqueId val="{00000009-A5B8-4A4A-97F7-FEDC72B631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{6C26ADD3-CB66-42C1-AA37-1F8C5741BDBB}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5B8-4A4A-97F7-FEDC72B631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{46F79451-6505-46E5-9D7D-D70BA1C72C2E}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B8-4A4A-97F7-FEDC72B631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{E9CB55A7-C626-4E39-8FF9-8A3930589E3D}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B8-4A4A-97F7-FEDC72B631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{53E3BE01-AA58-406D-A40A-0C5339B578B7}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B8-4A4A-97F7-FEDC72B631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{62C40777-0497-4960-8121-7E276942C034}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B8-4A4A-97F7-FEDC72B631E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{967BB75E-2CC4-4908-B0EB-8708FF18DE09}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5B8-4A4A-97F7-FEDC72B631E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{6E1EBD0F-716C-4A86-9389-952827D6A572}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5B8-4A4A-97F7-FEDC72B631E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{BE55A8D3-230A-4C63-8618-B05FB700EDC0}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5B8-4A4A-97F7-FEDC72B631E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{4ACA9E34-BE90-48F8-96C3-A753F4ADFEE4}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5B8-4A4A-97F7-FEDC72B631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A5B8-4A4A-97F7-FEDC72B631EC}"/>
            </c:ext>
          </c:extLst>
        </c:ser>
        <c:dLbls>
          <c:showLegendKey val="0"/>
          <c:showVal val="1"/>
          <c:showCatName val="0"/>
          <c:showSerName val="0"/>
          <c:showPercent val="0"/>
          <c:showBubbleSize val="0"/>
        </c:dLbls>
        <c:axId val="46179840"/>
        <c:axId val="46181760"/>
      </c:scatterChart>
      <c:valAx>
        <c:axId val="46179840"/>
        <c:scaling>
          <c:orientation val="minMax"/>
          <c:max val="63.6"/>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{2F3A42F5-BD8C-40EA-B7F5-DC2AE99E81D3}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F64-410C-BD6B-758C1C630C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{7999951D-EA2B-4429-8363-F42331EBD704}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64-410C-BD6B-758C1C630C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{1C531BAE-10F2-4562-A59C-EA099574AA99}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64-410C-BD6B-758C1C630C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{801FFF6D-5479-4D35-B955-CDD5EFAF205D}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64-410C-BD6B-758C1C630C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{824479EC-7A30-48E8-AD11-A27389DB9756}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64-410C-BD6B-758C1C630CB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{9D02E8F8-8E31-4D26-8AF7-AAA4482885E2}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F64-410C-BD6B-758C1C630CB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{DFD6A8B8-59AC-4EC0-8DB6-4682C3E505BB}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F64-410C-BD6B-758C1C630CB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{027C6A1B-5E8B-4A1A-B181-05C9F6878737}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F64-410C-BD6B-758C1C630CB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{A0AABC39-D87E-4711-A154-AA59348105C5}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F64-410C-BD6B-758C1C630C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11.2</c:v>
                </c:pt>
                <c:pt idx="16">
                  <c:v>11.3</c:v>
                </c:pt>
                <c:pt idx="24">
                  <c:v>10.5</c:v>
                </c:pt>
                <c:pt idx="32">
                  <c:v>9.6999999999999993</c:v>
                </c:pt>
              </c:numCache>
            </c:numRef>
          </c:xVal>
          <c:yVal>
            <c:numRef>
              <c:f>公会計指標分析・財政指標組合せ分析表!$BP$73:$DC$73</c:f>
              <c:numCache>
                <c:formatCode>#,##0.0;"▲ "#,##0.0</c:formatCode>
                <c:ptCount val="40"/>
                <c:pt idx="0">
                  <c:v>19.5</c:v>
                </c:pt>
                <c:pt idx="8">
                  <c:v>6</c:v>
                </c:pt>
                <c:pt idx="16">
                  <c:v>18.3</c:v>
                </c:pt>
                <c:pt idx="24">
                  <c:v>9.4</c:v>
                </c:pt>
                <c:pt idx="32">
                  <c:v>4.9000000000000004</c:v>
                </c:pt>
              </c:numCache>
            </c:numRef>
          </c:yVal>
          <c:smooth val="0"/>
          <c:extLst>
            <c:ext xmlns:c16="http://schemas.microsoft.com/office/drawing/2014/chart" uri="{C3380CC4-5D6E-409C-BE32-E72D297353CC}">
              <c16:uniqueId val="{00000009-6F64-410C-BD6B-758C1C630C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{CA8FBCDA-9D4F-4598-853E-22E53EBF81F0}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F64-410C-BD6B-758C1C630C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{BCA59C56-C02B-4DD8-A822-0C3C86AA6A16}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64-410C-BD6B-758C1C630C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{C593B4F4-62DF-4897-8BEE-35879956A988}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64-410C-BD6B-758C1C630C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{D93FA341-53A2-4168-81D0-FB0140E4E6A6}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64-410C-BD6B-758C1C630C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{CAE5CD93-8696-484C-8E3C-586E037A8D58}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64-410C-BD6B-758C1C630CB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{81FF3B15-5458-4A4B-B41F-7D1423A10130}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F64-410C-BD6B-758C1C630CB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{0673D54F-A59F-428C-A224-432AF81D1618}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F64-410C-BD6B-758C1C630CB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{343AE782-5203-4691-BCD8-8CD8F1AF9DA8}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F64-410C-BD6B-758C1C630CB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{7575B01B-1F63-4EB3-B240-3AEEEDC9DD76}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F64-410C-BD6B-758C1C630C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6F64-410C-BD6B-758C1C630CB5}"/>
            </c:ext>
          </c:extLst>
        </c:ser>
        <c:dLbls>
          <c:showLegendKey val="0"/>
          <c:showVal val="1"/>
          <c:showCatName val="0"/>
          <c:showSerName val="0"/>
          <c:showPercent val="0"/>
          <c:showBubbleSize val="0"/>
        </c:dLbls>
        <c:axId val="84219776"/>
        <c:axId val="84234240"/>
      </c:scatterChart>
      <c:valAx>
        <c:axId val="84219776"/>
        <c:scaling>
          <c:orientation val="minMax"/>
          <c:max val="11.7"/>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においては、合併特例事業債等を活用した小中学校耐震補強大規模改修事業や臨時財政対策債の元金償還が随時開始となったことで、ここ数年は増加傾向となっている。しかし臨時財政対策債について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年度債から償還年数を伸ばしたことによる影響等により、平成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年度からは減少に転じた。</a:t>
          </a:r>
        </a:p>
        <a:p>
          <a:r>
            <a:rPr kumimoji="1" lang="ja-JP" altLang="en-US" sz="1100">
              <a:latin typeface="ＭＳ ゴシック" pitchFamily="49" charset="-128"/>
              <a:ea typeface="ＭＳ ゴシック" pitchFamily="49" charset="-128"/>
            </a:rPr>
            <a:t>　また、当市の地方債借入は交付税措置の高いものを選択していることによって、算入公債費等も同様に伸びていることから、実質の一般財源（分子）は低く抑えられている。</a:t>
          </a:r>
        </a:p>
        <a:p>
          <a:r>
            <a:rPr kumimoji="1" lang="ja-JP" altLang="en-US" sz="1100">
              <a:latin typeface="ＭＳ ゴシック" pitchFamily="49" charset="-128"/>
              <a:ea typeface="ＭＳ ゴシック" pitchFamily="49" charset="-128"/>
            </a:rPr>
            <a:t>　今後においても元利償還金は高い水準で推移することが見込まれるうえ、公営企業債・組合債の元利償還金に対する繰出金等もこの水準を保っていくことが想定されることから、比率としては低く抑えられていながらも、公債費比率の動向に注意し、さらなる健全財政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本市では満期一括償還地方債を採用していない。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地方債残高は、平成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年度に始まった小中学校耐震補強大規模改修事業等により多額となっているが、ここ数年は減少傾向に転じている。</a:t>
          </a:r>
        </a:p>
        <a:p>
          <a:r>
            <a:rPr kumimoji="1" lang="ja-JP" altLang="en-US" sz="1100">
              <a:latin typeface="ＭＳ ゴシック" pitchFamily="49" charset="-128"/>
              <a:ea typeface="ＭＳ ゴシック" pitchFamily="49" charset="-128"/>
            </a:rPr>
            <a:t>　なお、それらの事業に係る地方債を交付税措置の高い合併特例事業債等で借入していることから、基準財政需要額算入見込額に反映し、分子から控除されるため大幅に将来負担比率を悪化させる大きな原因とはなっていない。</a:t>
          </a:r>
        </a:p>
        <a:p>
          <a:r>
            <a:rPr kumimoji="1" lang="ja-JP" altLang="en-US" sz="1100">
              <a:latin typeface="ＭＳ ゴシック" pitchFamily="49" charset="-128"/>
              <a:ea typeface="ＭＳ ゴシック" pitchFamily="49" charset="-128"/>
            </a:rPr>
            <a:t>　当市の将来負担比率の抑制に寄与しているものとして、出資等をしている土地開発公社、藤岡クロスパークの経営状態が良いため、設立法人等の負債額等負担見込額が小さいことなどが挙げられる。</a:t>
          </a:r>
        </a:p>
        <a:p>
          <a:r>
            <a:rPr kumimoji="1" lang="ja-JP" altLang="en-US" sz="1100">
              <a:latin typeface="ＭＳ ゴシック" pitchFamily="49" charset="-128"/>
              <a:ea typeface="ＭＳ ゴシック" pitchFamily="49" charset="-128"/>
            </a:rPr>
            <a:t>　現在は類似団体と比較して比率が低く抑えられているが、これからも社会保障関係経費等が大きくなり、基金の取り崩しも必要となることから、一般会計及び公営企業会計、組合等も含め、より一層健全な財政運営を行う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群馬県藤岡市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億円取り崩し、庁舎建設基金に約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財政調整基金の残高は適当な水準であると考えられることから、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億円前後を維持することとし、その他特定目的基金については適正な事業へ充当を行い、基金の残高が過大とならないよう運用する。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高齢者保健福祉基金：高齢者の保健福祉の向上を図るため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ふるさと基金：生活及び環境に関する事業、健康及び福祉に関する事業、世界遺産高山社跡の保存及び活用に関する事業など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多野しんきん育英会奨学基金：優秀な素質を有するにもかかわらず経済的な理由により大学での修学が困難であると認められる者に対して給付する奨学金に充てるため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公共施設整備基金：藤岡インターチェンジ西産業団地関連事業の財源として約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庁舎建設基金：予算積立約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ふるさと基金：ふるさと寄附金及び利息により、約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多野しんきん育英会奨学基金：奨学金貸付事業実施にあたり約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庁舎建設基金：新庁舎の建設のため、毎年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億円程度の積立を行い、少なくとも総額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億円程度までは積立予定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公共施設整備基金：藤岡インターチェンジ西産業団地関連事業の財源として総額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億円を取り崩す予定であるため、短期的には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億円程度まで減少見込だが、今後の施設改修に備えて積立を行う必要があると考えられるため、長期的には増加見込</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普通交付税にて、臨時財政対策債への振替額の減少による交付額の増及び、地方税の増などにより約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地方債償還のピークは乗り越えたが、繰り上げ償還等に備え、現在の水準を維持していく。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DA3B60D-7AEB-4C4B-AE65-2B480C85ED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A757987-7799-4AC3-9914-A25D88AC48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C8C79FC-2A08-4A65-832C-8A50FFDDADA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1F4588B-BFB9-465B-AB6F-FF7BD29ECF8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F471D8F-5792-4645-BAE4-2C4AD7A6CDF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F110000-D4E5-4B6B-A675-68DDF129D58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844B0A9-4745-4347-B2D4-9E2C593C663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D1B6A5D-0028-4F30-A048-626B719DBE9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D67E441-A45A-4C3F-8894-F018E0667FB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431ED86-FE56-4FEF-87B9-631DDA9751E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19C24AC-A524-4786-B6B7-138FAD024A5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CBD4DC3-2B06-4E91-A207-1742F10B50D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65,117
64,251
180.29
25,963,811
25,587,009
239,355
15,330,878
21,137,996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163A7A5-3EAC-472C-8384-7C10632BAAA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C0C4A28-29C0-4B22-B60C-4A2F51622A6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B34EE76-6228-475A-AEC1-0F1E573BE28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411A625-7232-4887-8615-3B07A6BCF7E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DD833DA-4538-4FCF-8BB2-CAFA6BC38E4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F25E8F3-F9A6-4814-B47C-ECF29AF8E8F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CE1A6E6-CDEA-4BCA-A705-F27D110836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AC95BA1-284A-477B-92E3-7CC7B6A3AD9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67BE324-262E-4983-B1BF-8934841C628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DDC8A34-5BE2-4A07-ADEB-AC6D6D30CD0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8F5AA18-CC6C-4E7D-994A-33CEA35F05F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F659B85-391D-473E-B8AA-48158232717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A1234ED-6157-4ED5-B30A-B54C7206B6F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A6F1242-8AFD-49CE-888F-AA4336AC1A9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B648EF5-965D-4BA8-AC43-0421F705074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C44DC2B-0BA9-4FAD-800E-F256B85D112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B10A1E5-A02B-44EA-9C7B-61A352EC21A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A5A9E5F-421F-4D6C-991F-3EEBE1BC50D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6CE6B5F-B452-4A73-A7BF-F25293D96F5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250F6FB5-48A1-499E-AD23-98CAAA300AF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69B2035-22D1-4163-AD61-0002A59D2EA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6998E7A-575C-4DA2-8744-57D0987D290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B69E907-A8C4-4A4B-B73C-D14E34A85D0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D07B58C-5F5A-4B29-BFA0-45DA9C571FB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4C07E9D-D814-4BCC-886B-ABBEB78D6E0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E9F09CD-FAE8-4A89-B6F4-783F3B3D2CA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EB6DA2B-25CD-4AD6-B192-4526F2DF946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E1C1B32-3ECF-48C4-8F19-FA2BBE54EDB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E00D491-32F8-4FB9-9B8C-1EBD63159BE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6BE0570-83B6-4030-AC15-4619A0BFF90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8620852-1C75-4DD2-8393-914EE42EA63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D784ED5-83A7-478C-B681-787CD8033DA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50D3DCA-E0F0-403A-A788-114D9C9081C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37DB696-BBDD-476D-BBEC-064B9A7DE2C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8BCBDF3-D761-4F78-A6FA-75107DFD993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当市では、平成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年度は、有形固定資産減価償却率が類似団体平均と比較すると</a:t>
          </a:r>
          <a:r>
            <a:rPr kumimoji="1" lang="en-US" altLang="ja-JP" sz="1000">
              <a:latin typeface="ＭＳ Ｐゴシック" panose="020B0600070205080204" pitchFamily="50" charset="-128"/>
              <a:ea typeface="ＭＳ Ｐゴシック" panose="020B0600070205080204" pitchFamily="50" charset="-128"/>
            </a:rPr>
            <a:t>5.9</a:t>
          </a:r>
          <a:r>
            <a:rPr kumimoji="1" lang="ja-JP" altLang="en-US" sz="1000">
              <a:latin typeface="ＭＳ Ｐゴシック" panose="020B0600070205080204" pitchFamily="50" charset="-128"/>
              <a:ea typeface="ＭＳ Ｐゴシック" panose="020B0600070205080204" pitchFamily="50" charset="-128"/>
            </a:rPr>
            <a:t>ポイント上回っている状況であったが、令和元年度は</a:t>
          </a:r>
          <a:r>
            <a:rPr kumimoji="1" lang="en-US" altLang="ja-JP" sz="1000">
              <a:latin typeface="ＭＳ Ｐゴシック" panose="020B0600070205080204" pitchFamily="50" charset="-128"/>
              <a:ea typeface="ＭＳ Ｐゴシック" panose="020B0600070205080204" pitchFamily="50" charset="-128"/>
            </a:rPr>
            <a:t>1.8</a:t>
          </a:r>
          <a:r>
            <a:rPr kumimoji="1" lang="ja-JP" altLang="en-US" sz="1000">
              <a:latin typeface="ＭＳ Ｐゴシック" panose="020B0600070205080204" pitchFamily="50" charset="-128"/>
              <a:ea typeface="ＭＳ Ｐゴシック" panose="020B0600070205080204" pitchFamily="50" charset="-128"/>
            </a:rPr>
            <a:t>ポイント上回る状況となり、平成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年度以降、類似団体平均値に近づいてきている。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今後も公共施設等総合管理計画に基づき、公共施設等の適正化に取り組んでいく。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C61C38-AE3C-4D4B-A1A5-D07EE03A61A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3DFF162-1B8C-4120-A9F4-95891F8E7CD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03A2BC4-B264-459F-BAB1-670CFA760C2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5D189F2-D9D1-479A-8410-A71DA50CA00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E9D30F1-27C8-4900-9FC1-D914A6F195B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31197878-775F-497B-B7C2-02C81ACE6EC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AA488CD7-8EA1-4C99-91D5-EC1D0968094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C528FAB5-B5B9-4905-8D94-38AF6333B08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B9E400FB-F54C-4735-BD66-CB7EDE76C46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69A1DB50-F8E1-46B2-8DC3-47F78D8F0B7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1B88B6A-3CF9-43B2-9D79-8FBF9512B1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A9DCB8A-1B16-4A83-819B-36B44912889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1E841EA8-BA0C-44B6-8A83-6B04803A650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9DA8B793-2763-4580-9C53-3E9B2040A20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D57A2144-7386-43C2-B355-5ADE76CA041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1DE613EE-1017-4A4D-A49F-797E93045D0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140BEC42-583C-4606-9361-F5AD4FF0DF1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5902C04D-7D5F-4C44-A2AA-A461CF72005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a:extLst>
            <a:ext uri="{FF2B5EF4-FFF2-40B4-BE49-F238E27FC236}">
              <a16:creationId xmlns:a16="http://schemas.microsoft.com/office/drawing/2014/main" id="{37D53E69-13BC-4C0A-B164-FF77EA1001DE}"/>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a:extLst>
            <a:ext uri="{FF2B5EF4-FFF2-40B4-BE49-F238E27FC236}">
              <a16:creationId xmlns:a16="http://schemas.microsoft.com/office/drawing/2014/main" id="{7FF294BB-9731-4EED-A61F-E43EFF328F58}"/>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a:extLst>
            <a:ext uri="{FF2B5EF4-FFF2-40B4-BE49-F238E27FC236}">
              <a16:creationId xmlns:a16="http://schemas.microsoft.com/office/drawing/2014/main" id="{6EEBF463-1E66-4712-B133-C2A152D6A5B8}"/>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a:extLst>
            <a:ext uri="{FF2B5EF4-FFF2-40B4-BE49-F238E27FC236}">
              <a16:creationId xmlns:a16="http://schemas.microsoft.com/office/drawing/2014/main" id="{8FDCDC40-3AF1-44CA-B19C-1EE673AE9CF4}"/>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a:extLst>
            <a:ext uri="{FF2B5EF4-FFF2-40B4-BE49-F238E27FC236}">
              <a16:creationId xmlns:a16="http://schemas.microsoft.com/office/drawing/2014/main" id="{26594B60-AF06-4194-A78A-685ABFB173CB}"/>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a:extLst>
            <a:ext uri="{FF2B5EF4-FFF2-40B4-BE49-F238E27FC236}">
              <a16:creationId xmlns:a16="http://schemas.microsoft.com/office/drawing/2014/main" id="{86B2CF6A-3BB9-4FBB-9CCF-43CC12D98936}"/>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B52425F3-EB3A-4421-8EC3-85A9DDF155E1}"/>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a:extLst>
            <a:ext uri="{FF2B5EF4-FFF2-40B4-BE49-F238E27FC236}">
              <a16:creationId xmlns:a16="http://schemas.microsoft.com/office/drawing/2014/main" id="{8BB58A27-4E81-44BE-8327-A470F7736569}"/>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a:extLst>
            <a:ext uri="{FF2B5EF4-FFF2-40B4-BE49-F238E27FC236}">
              <a16:creationId xmlns:a16="http://schemas.microsoft.com/office/drawing/2014/main" id="{52EA29BF-8B00-4580-9A43-983769E7B3F4}"/>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a:extLst>
            <a:ext uri="{FF2B5EF4-FFF2-40B4-BE49-F238E27FC236}">
              <a16:creationId xmlns:a16="http://schemas.microsoft.com/office/drawing/2014/main" id="{75C4E291-C865-4497-B379-8B48796D755A}"/>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a:extLst>
            <a:ext uri="{FF2B5EF4-FFF2-40B4-BE49-F238E27FC236}">
              <a16:creationId xmlns:a16="http://schemas.microsoft.com/office/drawing/2014/main" id="{B06F8033-A6D3-4A03-A05D-BDD27F263228}"/>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630AFDE-C776-4CA2-907D-E1845AC1F5C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9F7DD87-7D72-4620-939A-EC8B789214E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1C1D1C2-FC7D-42FF-A130-14378C207FB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5B2C390-F25C-4618-A434-D27BBB6244C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EB565D6-CB78-4A80-B8E1-B9AE0ED754F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123462</xdr:rowOff>
    </xdr:from>
    <xdr:to>
      <xdr:col>23</xdr:col>
      <xdr:colOff>136525</xdr:colOff>
      <xdr:row>32</xdr:row>
      <xdr:rowOff>53612</xdr:rowOff>
    </xdr:to>
    <xdr:sp macro="" textlink="">
      <xdr:nvSpPr>
        <xdr:cNvPr id="83" name="楕円 82">
          <a:extLst>
            <a:ext uri="{FF2B5EF4-FFF2-40B4-BE49-F238E27FC236}">
              <a16:creationId xmlns:a16="http://schemas.microsoft.com/office/drawing/2014/main" id="{FB9559CE-2A14-441F-A691-55CE2D2D383F}"/>
            </a:ext>
          </a:extLst>
        </xdr:cNvPr>
        <xdr:cNvSpPr/>
      </xdr:nvSpPr>
      <xdr:spPr>
        <a:xfrm>
          <a:off x="47117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101889</xdr:rowOff>
    </xdr:from>
    <xdr:ext cx="405111" cy="259045"/>
    <xdr:sp macro="" textlink="">
      <xdr:nvSpPr>
        <xdr:cNvPr id="84" name="有形固定資産減価償却率該当値テキスト">
          <a:extLst>
            <a:ext uri="{FF2B5EF4-FFF2-40B4-BE49-F238E27FC236}">
              <a16:creationId xmlns:a16="http://schemas.microsoft.com/office/drawing/2014/main" id="{8955B570-0A3F-42B7-911B-BB2A0530E4D2}"/>
            </a:ext>
          </a:extLst>
        </xdr:cNvPr>
        <xdr:cNvSpPr txBox="1"/>
      </xdr:nvSpPr>
      <xdr:spPr>
        <a:xfrm>
          <a:off x="4813300"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92619</xdr:rowOff>
    </xdr:from>
    <xdr:to>
      <xdr:col>19</xdr:col>
      <xdr:colOff>187325</xdr:colOff>
      <xdr:row>32</xdr:row>
      <xdr:rowOff>22769</xdr:rowOff>
    </xdr:to>
    <xdr:sp macro="" textlink="">
      <xdr:nvSpPr>
        <xdr:cNvPr id="85" name="楕円 84">
          <a:extLst>
            <a:ext uri="{FF2B5EF4-FFF2-40B4-BE49-F238E27FC236}">
              <a16:creationId xmlns:a16="http://schemas.microsoft.com/office/drawing/2014/main" id="{22BD4B38-57B1-4AC9-ADC4-B0121FD1FD4E}"/>
            </a:ext>
          </a:extLst>
        </xdr:cNvPr>
        <xdr:cNvSpPr/>
      </xdr:nvSpPr>
      <xdr:spPr>
        <a:xfrm>
          <a:off x="4000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143419</xdr:rowOff>
    </xdr:from>
    <xdr:to>
      <xdr:col>23</xdr:col>
      <xdr:colOff>85725</xdr:colOff>
      <xdr:row>32</xdr:row>
      <xdr:rowOff>2812</xdr:rowOff>
    </xdr:to>
    <xdr:cxnSp macro="">
      <xdr:nvCxnSpPr>
        <xdr:cNvPr id="86" name="直線コネクタ 85">
          <a:extLst>
            <a:ext uri="{FF2B5EF4-FFF2-40B4-BE49-F238E27FC236}">
              <a16:creationId xmlns:a16="http://schemas.microsoft.com/office/drawing/2014/main" id="{270E2324-7858-4F0A-9911-99641EAD4088}"/>
            </a:ext>
          </a:extLst>
        </xdr:cNvPr>
        <xdr:cNvCxnSpPr/>
      </xdr:nvCxnSpPr>
      <xdr:spPr>
        <a:xfrm>
          <a:off x="4051300" y="6229894"/>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58692</xdr:rowOff>
    </xdr:from>
    <xdr:to>
      <xdr:col>15</xdr:col>
      <xdr:colOff>187325</xdr:colOff>
      <xdr:row>31</xdr:row>
      <xdr:rowOff>160292</xdr:rowOff>
    </xdr:to>
    <xdr:sp macro="" textlink="">
      <xdr:nvSpPr>
        <xdr:cNvPr id="87" name="楕円 86">
          <a:extLst>
            <a:ext uri="{FF2B5EF4-FFF2-40B4-BE49-F238E27FC236}">
              <a16:creationId xmlns:a16="http://schemas.microsoft.com/office/drawing/2014/main" id="{D93571A3-8B66-45EF-A574-704FC72D03F1}"/>
            </a:ext>
          </a:extLst>
        </xdr:cNvPr>
        <xdr:cNvSpPr/>
      </xdr:nvSpPr>
      <xdr:spPr>
        <a:xfrm>
          <a:off x="3238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109492</xdr:rowOff>
    </xdr:from>
    <xdr:to>
      <xdr:col>19</xdr:col>
      <xdr:colOff>136525</xdr:colOff>
      <xdr:row>31</xdr:row>
      <xdr:rowOff>143419</xdr:rowOff>
    </xdr:to>
    <xdr:cxnSp macro="">
      <xdr:nvCxnSpPr>
        <xdr:cNvPr id="88" name="直線コネクタ 87">
          <a:extLst>
            <a:ext uri="{FF2B5EF4-FFF2-40B4-BE49-F238E27FC236}">
              <a16:creationId xmlns:a16="http://schemas.microsoft.com/office/drawing/2014/main" id="{06F6522B-523B-4421-BAC6-55B28E5DE66E}"/>
            </a:ext>
          </a:extLst>
        </xdr:cNvPr>
        <xdr:cNvCxnSpPr/>
      </xdr:nvCxnSpPr>
      <xdr:spPr>
        <a:xfrm>
          <a:off x="3289300" y="619596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145052</xdr:rowOff>
    </xdr:from>
    <xdr:to>
      <xdr:col>11</xdr:col>
      <xdr:colOff>187325</xdr:colOff>
      <xdr:row>32</xdr:row>
      <xdr:rowOff>75202</xdr:rowOff>
    </xdr:to>
    <xdr:sp macro="" textlink="">
      <xdr:nvSpPr>
        <xdr:cNvPr id="89" name="楕円 88">
          <a:extLst>
            <a:ext uri="{FF2B5EF4-FFF2-40B4-BE49-F238E27FC236}">
              <a16:creationId xmlns:a16="http://schemas.microsoft.com/office/drawing/2014/main" id="{E648F108-F2D6-463A-8C8A-8389D7658AA6}"/>
            </a:ext>
          </a:extLst>
        </xdr:cNvPr>
        <xdr:cNvSpPr/>
      </xdr:nvSpPr>
      <xdr:spPr>
        <a:xfrm>
          <a:off x="2476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109492</xdr:rowOff>
    </xdr:from>
    <xdr:to>
      <xdr:col>15</xdr:col>
      <xdr:colOff>136525</xdr:colOff>
      <xdr:row>32</xdr:row>
      <xdr:rowOff>24402</xdr:rowOff>
    </xdr:to>
    <xdr:cxnSp macro="">
      <xdr:nvCxnSpPr>
        <xdr:cNvPr id="90" name="直線コネクタ 89">
          <a:extLst>
            <a:ext uri="{FF2B5EF4-FFF2-40B4-BE49-F238E27FC236}">
              <a16:creationId xmlns:a16="http://schemas.microsoft.com/office/drawing/2014/main" id="{40BEA91F-9DA5-4940-8D6A-ACD8B74C9E0A}"/>
            </a:ext>
          </a:extLst>
        </xdr:cNvPr>
        <xdr:cNvCxnSpPr/>
      </xdr:nvCxnSpPr>
      <xdr:spPr>
        <a:xfrm flipV="1">
          <a:off x="2527300" y="6195967"/>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1" name="n_1aveValue有形固定資産減価償却率">
          <a:extLst>
            <a:ext uri="{FF2B5EF4-FFF2-40B4-BE49-F238E27FC236}">
              <a16:creationId xmlns:a16="http://schemas.microsoft.com/office/drawing/2014/main" id="{9EE368E9-E30D-401D-B70D-F9F966A36DDB}"/>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2" name="n_2aveValue有形固定資産減価償却率">
          <a:extLst>
            <a:ext uri="{FF2B5EF4-FFF2-40B4-BE49-F238E27FC236}">
              <a16:creationId xmlns:a16="http://schemas.microsoft.com/office/drawing/2014/main" id="{BFF8E4AA-BDC1-41B9-96CD-A30B130D6982}"/>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3" name="n_3aveValue有形固定資産減価償却率">
          <a:extLst>
            <a:ext uri="{FF2B5EF4-FFF2-40B4-BE49-F238E27FC236}">
              <a16:creationId xmlns:a16="http://schemas.microsoft.com/office/drawing/2014/main" id="{269D3F53-559A-42BC-8B03-656394100D4E}"/>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a:extLst>
            <a:ext uri="{FF2B5EF4-FFF2-40B4-BE49-F238E27FC236}">
              <a16:creationId xmlns:a16="http://schemas.microsoft.com/office/drawing/2014/main" id="{A2F9CCCB-4AA9-4F84-863F-0E73BD0A24C1}"/>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13896</xdr:rowOff>
    </xdr:from>
    <xdr:ext cx="405111" cy="259045"/>
    <xdr:sp macro="" textlink="">
      <xdr:nvSpPr>
        <xdr:cNvPr id="95" name="n_1mainValue有形固定資産減価償却率">
          <a:extLst>
            <a:ext uri="{FF2B5EF4-FFF2-40B4-BE49-F238E27FC236}">
              <a16:creationId xmlns:a16="http://schemas.microsoft.com/office/drawing/2014/main" id="{5A419207-EBC6-4692-9C22-230B2225EC9F}"/>
            </a:ext>
          </a:extLst>
        </xdr:cNvPr>
        <xdr:cNvSpPr txBox="1"/>
      </xdr:nvSpPr>
      <xdr:spPr>
        <a:xfrm>
          <a:off x="38360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151419</xdr:rowOff>
    </xdr:from>
    <xdr:ext cx="405111" cy="259045"/>
    <xdr:sp macro="" textlink="">
      <xdr:nvSpPr>
        <xdr:cNvPr id="96" name="n_2mainValue有形固定資産減価償却率">
          <a:extLst>
            <a:ext uri="{FF2B5EF4-FFF2-40B4-BE49-F238E27FC236}">
              <a16:creationId xmlns:a16="http://schemas.microsoft.com/office/drawing/2014/main" id="{3A92B117-CA9A-49D7-B7A7-6876BB0EDC6A}"/>
            </a:ext>
          </a:extLst>
        </xdr:cNvPr>
        <xdr:cNvSpPr txBox="1"/>
      </xdr:nvSpPr>
      <xdr:spPr>
        <a:xfrm>
          <a:off x="3086744" y="6237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66329</xdr:rowOff>
    </xdr:from>
    <xdr:ext cx="405111" cy="259045"/>
    <xdr:sp macro="" textlink="">
      <xdr:nvSpPr>
        <xdr:cNvPr id="97" name="n_3mainValue有形固定資産減価償却率">
          <a:extLst>
            <a:ext uri="{FF2B5EF4-FFF2-40B4-BE49-F238E27FC236}">
              <a16:creationId xmlns:a16="http://schemas.microsoft.com/office/drawing/2014/main" id="{786E38ED-D416-4BFC-BBCC-2A2FAE3AF2EF}"/>
            </a:ext>
          </a:extLst>
        </xdr:cNvPr>
        <xdr:cNvSpPr txBox="1"/>
      </xdr:nvSpPr>
      <xdr:spPr>
        <a:xfrm>
          <a:off x="23247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A04FEF34-6812-47EE-85C5-67B156AFDC5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6AA33147-59BD-4F7D-9B1E-AC4F0A145FA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C1DBECB1-85D7-4E75-9955-B1A8617707A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C4031117-8956-41EC-86F7-1D8BB9A1D2F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C7C1B93F-F3F1-4469-ACB5-7F42FE7D65F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FE4E96F4-670F-452D-BE17-81B70CECABF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5FFD090D-1FE4-4061-9270-3CC514557B3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8E05096D-B3F6-4333-B71C-77F84063517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4DA65DB7-3405-4733-B491-F1168A84DDC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E3C13FDF-5B7B-41C8-A35A-73C3CF7D285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8503C7C3-7D65-4C00-B369-21FF1CEB880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9DD543B8-9B33-4173-BD73-C23544863E1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F32FEDD1-83F1-44D3-AFEF-704A5D73D3A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年度に完成した公立藤岡総合病院に係る公債費負担額が多額であることが将来負担額の増加に大きな影響を与えているが、地方債残高などは減少しているため、将来負担額自体は減少傾向にある。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また類似団体と比較して人件費や物件費などが低く抑えられていることが作用して、債務償還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は類似団体と同程度となっていると考えられる。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年度債から地方債の償還年数を伸ばした影響から、今後も将来負担額が増加することが考えられるため、経常経費の抑制をはじめとしたより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一層</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の健全な財政運営に努める。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A1649E4-6FED-4436-973A-2A1D38AB9E0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30621E85-0764-4F7E-AE43-7DA4FAFA034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55D2D34-B388-45CF-9634-46B0B497925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B07E451C-64FB-4814-BC79-051021F61D4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5BA3296B-212D-4C12-82A8-15B74C08C62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72FBBD00-187F-4784-B93A-57085EE8090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id="{D4619B2C-1330-4D09-962F-5DDD0A5722A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64B1D6BE-9EFB-4BD2-8795-99869C36A75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DC97E5EE-C86E-44F3-BEC1-CC60E1458FC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D136F85D-C441-482B-B139-A6D3B96A181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EB0BD33E-DE48-4A53-81D6-8D4BD59A82D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54032C78-D10E-4397-ABDE-313C7CBB9A6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826CEC63-1401-400F-B72D-5DCA0CFB1FD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0E8AC7E8-E675-44AB-A962-FF389D01990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A756E642-A5CF-4175-8842-E80EB562B3F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0A4B8D17-DF56-4A0D-86D9-22AD1472A29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D63D2086-6294-4CD1-8FB5-4AEE243C908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a:extLst>
            <a:ext uri="{FF2B5EF4-FFF2-40B4-BE49-F238E27FC236}">
              <a16:creationId xmlns:a16="http://schemas.microsoft.com/office/drawing/2014/main" id="{A35113CD-AF4D-42FB-A37A-42B43121AD43}"/>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a:extLst>
            <a:ext uri="{FF2B5EF4-FFF2-40B4-BE49-F238E27FC236}">
              <a16:creationId xmlns:a16="http://schemas.microsoft.com/office/drawing/2014/main" id="{842F6986-5EEB-47A7-924E-3D7801BFC400}"/>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a:extLst>
            <a:ext uri="{FF2B5EF4-FFF2-40B4-BE49-F238E27FC236}">
              <a16:creationId xmlns:a16="http://schemas.microsoft.com/office/drawing/2014/main" id="{A47CDFF7-5ADC-43CC-973B-71ADE01ACAD0}"/>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0EE9DF26-708E-4719-83F6-3F78A15C257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2268A6D9-CA84-4EC6-AE45-FC4AB677110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a:extLst>
            <a:ext uri="{FF2B5EF4-FFF2-40B4-BE49-F238E27FC236}">
              <a16:creationId xmlns:a16="http://schemas.microsoft.com/office/drawing/2014/main" id="{0B6F386F-249A-4C07-9F2B-0599A8125D39}"/>
            </a:ext>
          </a:extLst>
        </xdr:cNvPr>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a:extLst>
            <a:ext uri="{FF2B5EF4-FFF2-40B4-BE49-F238E27FC236}">
              <a16:creationId xmlns:a16="http://schemas.microsoft.com/office/drawing/2014/main" id="{DEFBD516-2FDA-4510-9158-70C9E3307FDD}"/>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a:extLst>
            <a:ext uri="{FF2B5EF4-FFF2-40B4-BE49-F238E27FC236}">
              <a16:creationId xmlns:a16="http://schemas.microsoft.com/office/drawing/2014/main" id="{1959453D-D5DE-498C-A569-6F76C338FB81}"/>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a:extLst>
            <a:ext uri="{FF2B5EF4-FFF2-40B4-BE49-F238E27FC236}">
              <a16:creationId xmlns:a16="http://schemas.microsoft.com/office/drawing/2014/main" id="{79E3D576-BC3D-4C02-9027-1EB5DD4B7843}"/>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a:extLst>
            <a:ext uri="{FF2B5EF4-FFF2-40B4-BE49-F238E27FC236}">
              <a16:creationId xmlns:a16="http://schemas.microsoft.com/office/drawing/2014/main" id="{E0381F79-A227-467E-95F3-E687D29C7277}"/>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a:extLst>
            <a:ext uri="{FF2B5EF4-FFF2-40B4-BE49-F238E27FC236}">
              <a16:creationId xmlns:a16="http://schemas.microsoft.com/office/drawing/2014/main" id="{3A8E5541-4699-41A7-9BA0-CB03200ADC18}"/>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C5F33E6-CC00-477A-97A7-5D27A6B1DB7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EB0E6F0-774E-4F2B-859A-00F3DEAFE0D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679F8CB-3F61-453B-87B7-7FAD99D18DF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12CA105-8DAC-415C-9B24-4169F6F304E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7B1D5EB-00A3-4692-9196-C0B6609719D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151971</xdr:rowOff>
    </xdr:from>
    <xdr:to>
      <xdr:col>76</xdr:col>
      <xdr:colOff>73025</xdr:colOff>
      <xdr:row>30</xdr:row>
      <xdr:rowOff>82121</xdr:rowOff>
    </xdr:to>
    <xdr:sp macro="" textlink="">
      <xdr:nvSpPr>
        <xdr:cNvPr id="144" name="楕円 143">
          <a:extLst>
            <a:ext uri="{FF2B5EF4-FFF2-40B4-BE49-F238E27FC236}">
              <a16:creationId xmlns:a16="http://schemas.microsoft.com/office/drawing/2014/main" id="{0EEB8FE0-5F1D-4D97-978A-0CA85C809D53}"/>
            </a:ext>
          </a:extLst>
        </xdr:cNvPr>
        <xdr:cNvSpPr/>
      </xdr:nvSpPr>
      <xdr:spPr>
        <a:xfrm>
          <a:off x="14744700" y="58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130398</xdr:rowOff>
    </xdr:from>
    <xdr:ext cx="469744" cy="259045"/>
    <xdr:sp macro="" textlink="">
      <xdr:nvSpPr>
        <xdr:cNvPr id="145" name="債務償還比率該当値テキスト">
          <a:extLst>
            <a:ext uri="{FF2B5EF4-FFF2-40B4-BE49-F238E27FC236}">
              <a16:creationId xmlns:a16="http://schemas.microsoft.com/office/drawing/2014/main" id="{F24EF31C-DC13-42B9-8DEC-3F47CE83B397}"/>
            </a:ext>
          </a:extLst>
        </xdr:cNvPr>
        <xdr:cNvSpPr txBox="1"/>
      </xdr:nvSpPr>
      <xdr:spPr>
        <a:xfrm>
          <a:off x="14846300" y="587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137475</xdr:rowOff>
    </xdr:from>
    <xdr:to>
      <xdr:col>72</xdr:col>
      <xdr:colOff>123825</xdr:colOff>
      <xdr:row>30</xdr:row>
      <xdr:rowOff>67625</xdr:rowOff>
    </xdr:to>
    <xdr:sp macro="" textlink="">
      <xdr:nvSpPr>
        <xdr:cNvPr id="146" name="楕円 145">
          <a:extLst>
            <a:ext uri="{FF2B5EF4-FFF2-40B4-BE49-F238E27FC236}">
              <a16:creationId xmlns:a16="http://schemas.microsoft.com/office/drawing/2014/main" id="{4B1B0559-106E-45E6-83C8-BA2C6B863565}"/>
            </a:ext>
          </a:extLst>
        </xdr:cNvPr>
        <xdr:cNvSpPr/>
      </xdr:nvSpPr>
      <xdr:spPr>
        <a:xfrm>
          <a:off x="14033500" y="58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16825</xdr:rowOff>
    </xdr:from>
    <xdr:to>
      <xdr:col>76</xdr:col>
      <xdr:colOff>22225</xdr:colOff>
      <xdr:row>30</xdr:row>
      <xdr:rowOff>31321</xdr:rowOff>
    </xdr:to>
    <xdr:cxnSp macro="">
      <xdr:nvCxnSpPr>
        <xdr:cNvPr id="147" name="直線コネクタ 146">
          <a:extLst>
            <a:ext uri="{FF2B5EF4-FFF2-40B4-BE49-F238E27FC236}">
              <a16:creationId xmlns:a16="http://schemas.microsoft.com/office/drawing/2014/main" id="{FCA3DBAC-51CF-412C-930B-6E71A91C09D4}"/>
            </a:ext>
          </a:extLst>
        </xdr:cNvPr>
        <xdr:cNvCxnSpPr/>
      </xdr:nvCxnSpPr>
      <xdr:spPr>
        <a:xfrm>
          <a:off x="14084300" y="5931850"/>
          <a:ext cx="7112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158139</xdr:rowOff>
    </xdr:from>
    <xdr:to>
      <xdr:col>68</xdr:col>
      <xdr:colOff>123825</xdr:colOff>
      <xdr:row>30</xdr:row>
      <xdr:rowOff>88289</xdr:rowOff>
    </xdr:to>
    <xdr:sp macro="" textlink="">
      <xdr:nvSpPr>
        <xdr:cNvPr id="148" name="楕円 147">
          <a:extLst>
            <a:ext uri="{FF2B5EF4-FFF2-40B4-BE49-F238E27FC236}">
              <a16:creationId xmlns:a16="http://schemas.microsoft.com/office/drawing/2014/main" id="{5DB2E87E-FC5B-42F7-B6D7-037F3E683478}"/>
            </a:ext>
          </a:extLst>
        </xdr:cNvPr>
        <xdr:cNvSpPr/>
      </xdr:nvSpPr>
      <xdr:spPr>
        <a:xfrm>
          <a:off x="13271500" y="59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16825</xdr:rowOff>
    </xdr:from>
    <xdr:to>
      <xdr:col>72</xdr:col>
      <xdr:colOff>73025</xdr:colOff>
      <xdr:row>30</xdr:row>
      <xdr:rowOff>37489</xdr:rowOff>
    </xdr:to>
    <xdr:cxnSp macro="">
      <xdr:nvCxnSpPr>
        <xdr:cNvPr id="149" name="直線コネクタ 148">
          <a:extLst>
            <a:ext uri="{FF2B5EF4-FFF2-40B4-BE49-F238E27FC236}">
              <a16:creationId xmlns:a16="http://schemas.microsoft.com/office/drawing/2014/main" id="{80719E7B-ED6F-425A-875D-492CB2A16BBB}"/>
            </a:ext>
          </a:extLst>
        </xdr:cNvPr>
        <xdr:cNvCxnSpPr/>
      </xdr:nvCxnSpPr>
      <xdr:spPr>
        <a:xfrm flipV="1">
          <a:off x="13322300" y="5931850"/>
          <a:ext cx="762000" cy="2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84527</xdr:rowOff>
    </xdr:from>
    <xdr:to>
      <xdr:col>64</xdr:col>
      <xdr:colOff>123825</xdr:colOff>
      <xdr:row>30</xdr:row>
      <xdr:rowOff>14677</xdr:rowOff>
    </xdr:to>
    <xdr:sp macro="" textlink="">
      <xdr:nvSpPr>
        <xdr:cNvPr id="150" name="楕円 149">
          <a:extLst>
            <a:ext uri="{FF2B5EF4-FFF2-40B4-BE49-F238E27FC236}">
              <a16:creationId xmlns:a16="http://schemas.microsoft.com/office/drawing/2014/main" id="{91DAAA4A-F4B7-46C3-A34B-28080B2DE81C}"/>
            </a:ext>
          </a:extLst>
        </xdr:cNvPr>
        <xdr:cNvSpPr/>
      </xdr:nvSpPr>
      <xdr:spPr>
        <a:xfrm>
          <a:off x="12509500" y="58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135327</xdr:rowOff>
    </xdr:from>
    <xdr:to>
      <xdr:col>68</xdr:col>
      <xdr:colOff>73025</xdr:colOff>
      <xdr:row>30</xdr:row>
      <xdr:rowOff>37489</xdr:rowOff>
    </xdr:to>
    <xdr:cxnSp macro="">
      <xdr:nvCxnSpPr>
        <xdr:cNvPr id="151" name="直線コネクタ 150">
          <a:extLst>
            <a:ext uri="{FF2B5EF4-FFF2-40B4-BE49-F238E27FC236}">
              <a16:creationId xmlns:a16="http://schemas.microsoft.com/office/drawing/2014/main" id="{662A2C48-5587-40FF-AC4F-78451F16694A}"/>
            </a:ext>
          </a:extLst>
        </xdr:cNvPr>
        <xdr:cNvCxnSpPr/>
      </xdr:nvCxnSpPr>
      <xdr:spPr>
        <a:xfrm>
          <a:off x="12560300" y="5878902"/>
          <a:ext cx="762000" cy="7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98818</xdr:rowOff>
    </xdr:from>
    <xdr:to>
      <xdr:col>60</xdr:col>
      <xdr:colOff>123825</xdr:colOff>
      <xdr:row>30</xdr:row>
      <xdr:rowOff>28968</xdr:rowOff>
    </xdr:to>
    <xdr:sp macro="" textlink="">
      <xdr:nvSpPr>
        <xdr:cNvPr id="152" name="楕円 151">
          <a:extLst>
            <a:ext uri="{FF2B5EF4-FFF2-40B4-BE49-F238E27FC236}">
              <a16:creationId xmlns:a16="http://schemas.microsoft.com/office/drawing/2014/main" id="{43879E51-A4F8-4B4E-9FE8-491C2BA17EF8}"/>
            </a:ext>
          </a:extLst>
        </xdr:cNvPr>
        <xdr:cNvSpPr/>
      </xdr:nvSpPr>
      <xdr:spPr>
        <a:xfrm>
          <a:off x="11747500" y="584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135327</xdr:rowOff>
    </xdr:from>
    <xdr:to>
      <xdr:col>64</xdr:col>
      <xdr:colOff>73025</xdr:colOff>
      <xdr:row>29</xdr:row>
      <xdr:rowOff>149618</xdr:rowOff>
    </xdr:to>
    <xdr:cxnSp macro="">
      <xdr:nvCxnSpPr>
        <xdr:cNvPr id="153" name="直線コネクタ 152">
          <a:extLst>
            <a:ext uri="{FF2B5EF4-FFF2-40B4-BE49-F238E27FC236}">
              <a16:creationId xmlns:a16="http://schemas.microsoft.com/office/drawing/2014/main" id="{A58D3021-1FE8-479F-9C00-066BCDD1B77A}"/>
            </a:ext>
          </a:extLst>
        </xdr:cNvPr>
        <xdr:cNvCxnSpPr/>
      </xdr:nvCxnSpPr>
      <xdr:spPr>
        <a:xfrm flipV="1">
          <a:off x="11798300" y="5878902"/>
          <a:ext cx="762000" cy="1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a:extLst>
            <a:ext uri="{FF2B5EF4-FFF2-40B4-BE49-F238E27FC236}">
              <a16:creationId xmlns:a16="http://schemas.microsoft.com/office/drawing/2014/main" id="{F5438879-29BC-4CA5-944A-E19461359D6C}"/>
            </a:ext>
          </a:extLst>
        </xdr:cNvPr>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a:extLst>
            <a:ext uri="{FF2B5EF4-FFF2-40B4-BE49-F238E27FC236}">
              <a16:creationId xmlns:a16="http://schemas.microsoft.com/office/drawing/2014/main" id="{22E19A8D-3089-4B74-964E-E8F1312DB4AD}"/>
            </a:ext>
          </a:extLst>
        </xdr:cNvPr>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6" name="n_3aveValue債務償還比率">
          <a:extLst>
            <a:ext uri="{FF2B5EF4-FFF2-40B4-BE49-F238E27FC236}">
              <a16:creationId xmlns:a16="http://schemas.microsoft.com/office/drawing/2014/main" id="{0D3E51A8-19D9-4B28-AC47-497C04AE7FEB}"/>
            </a:ext>
          </a:extLst>
        </xdr:cNvPr>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57" name="n_4aveValue債務償還比率">
          <a:extLst>
            <a:ext uri="{FF2B5EF4-FFF2-40B4-BE49-F238E27FC236}">
              <a16:creationId xmlns:a16="http://schemas.microsoft.com/office/drawing/2014/main" id="{949AAF37-36F6-437D-910E-7596FB5ADC3E}"/>
            </a:ext>
          </a:extLst>
        </xdr:cNvPr>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58752</xdr:rowOff>
    </xdr:from>
    <xdr:ext cx="469744" cy="259045"/>
    <xdr:sp macro="" textlink="">
      <xdr:nvSpPr>
        <xdr:cNvPr id="158" name="n_1mainValue債務償還比率">
          <a:extLst>
            <a:ext uri="{FF2B5EF4-FFF2-40B4-BE49-F238E27FC236}">
              <a16:creationId xmlns:a16="http://schemas.microsoft.com/office/drawing/2014/main" id="{EC2ACD3E-9F32-4DC3-A00E-8883A777200A}"/>
            </a:ext>
          </a:extLst>
        </xdr:cNvPr>
        <xdr:cNvSpPr txBox="1"/>
      </xdr:nvSpPr>
      <xdr:spPr>
        <a:xfrm>
          <a:off x="13836727" y="59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79416</xdr:rowOff>
    </xdr:from>
    <xdr:ext cx="469744" cy="259045"/>
    <xdr:sp macro="" textlink="">
      <xdr:nvSpPr>
        <xdr:cNvPr id="159" name="n_2mainValue債務償還比率">
          <a:extLst>
            <a:ext uri="{FF2B5EF4-FFF2-40B4-BE49-F238E27FC236}">
              <a16:creationId xmlns:a16="http://schemas.microsoft.com/office/drawing/2014/main" id="{FF73513A-A99D-4077-82C1-DD6DC620FF1E}"/>
            </a:ext>
          </a:extLst>
        </xdr:cNvPr>
        <xdr:cNvSpPr txBox="1"/>
      </xdr:nvSpPr>
      <xdr:spPr>
        <a:xfrm>
          <a:off x="13087427" y="59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31204</xdr:rowOff>
    </xdr:from>
    <xdr:ext cx="469744" cy="259045"/>
    <xdr:sp macro="" textlink="">
      <xdr:nvSpPr>
        <xdr:cNvPr id="160" name="n_3mainValue債務償還比率">
          <a:extLst>
            <a:ext uri="{FF2B5EF4-FFF2-40B4-BE49-F238E27FC236}">
              <a16:creationId xmlns:a16="http://schemas.microsoft.com/office/drawing/2014/main" id="{399E3E8E-4C2A-4434-86BD-D81DF88F6AE5}"/>
            </a:ext>
          </a:extLst>
        </xdr:cNvPr>
        <xdr:cNvSpPr txBox="1"/>
      </xdr:nvSpPr>
      <xdr:spPr>
        <a:xfrm>
          <a:off x="12325427" y="56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20095</xdr:rowOff>
    </xdr:from>
    <xdr:ext cx="469744" cy="259045"/>
    <xdr:sp macro="" textlink="">
      <xdr:nvSpPr>
        <xdr:cNvPr id="161" name="n_4mainValue債務償還比率">
          <a:extLst>
            <a:ext uri="{FF2B5EF4-FFF2-40B4-BE49-F238E27FC236}">
              <a16:creationId xmlns:a16="http://schemas.microsoft.com/office/drawing/2014/main" id="{4A3DC4BF-19CD-4856-ADAD-6C1F07BAD127}"/>
            </a:ext>
          </a:extLst>
        </xdr:cNvPr>
        <xdr:cNvSpPr txBox="1"/>
      </xdr:nvSpPr>
      <xdr:spPr>
        <a:xfrm>
          <a:off x="11563427" y="59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CC68DBEA-5B1B-4959-86C8-5249C698CDB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057A97BA-7E78-4AF0-94F8-0B880172EC1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4EF0CEAE-65C3-4B16-A9E3-B3F5E8B37FA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9793F127-B7C2-4075-977E-5C2E9F66CBA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48F45DBF-99F5-4F70-BD97-810820301B0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50424F15-B380-45C0-9995-C45758CEBA2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0D0A79-5F96-4027-8BF0-952A46C9C46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121246D-BF23-4EAE-8696-457717EF03D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024732-6EE4-4D95-B6AC-7F0B9A7D616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9AEBE3-ECFE-479B-A7A0-45746C396B8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7CC39D-9358-43A1-8E63-05B17C99BFA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5B91B86-C23C-4643-97E5-0EA684C932E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FB911D-EFA2-4E50-AD81-91AFC07A87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A8001F-2B1F-4F2D-98B3-C3DC7130F6D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742ED2-2D34-491A-8D34-16938C6E39E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93A58D-3993-4FA7-8672-153A52F861D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65,117
64,251
180.29
25,963,811
25,587,009
239,355
15,330,878
21,137,996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D4F107-46A5-4AC7-B8EA-558B898B293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50C1BDC-A87A-44F6-A3EF-4F11AC43103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29FA94-98C3-4C1F-88EA-9DC11F5206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240C142-9584-45E8-859D-49C7D582D36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6F2147-C823-434B-9F54-620DF48383F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6AE31BF-B11C-4B29-A062-A4F69EACC88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139EC7-E9EF-4BD6-9B74-D83388FA1C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D3C687C-13AB-4689-92A7-7C99742591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AFEAA55-EBC3-40A5-BD16-A676E447F9C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87FBEF-B1E3-4C68-961B-B45DF3C2B7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8399D6-88AA-4C83-B5D8-5460D64FA1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2B36815-AE4C-4D60-A5D1-5B65E95D5FC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2ADA2C9-197D-4388-B37F-4258692DCEC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1ED7D59-5896-4511-8175-C899BA3858C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1C1C5A-7878-4747-9565-185FD678C1F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D01F62F-B5A2-4837-9564-9684FECF718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F0881D-3D61-4F5A-A829-32AA0F78657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C7674EE-EE0F-443B-B13C-0869159EF50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311C06-7E4D-4AC5-AC48-EA7AD777BE2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E1FAC82-826E-4EA8-97A0-1A8584C588C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0597396-4B9D-49A2-94B3-47116E6E6E7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1F6A70E-CFD3-4DDC-B9CF-DEF88F02DFC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91C103C-0EA0-4189-BCA0-932A8CB3F83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38CA09D-B225-4554-AF93-86F00295E0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1289D2B-34E2-4D84-A8E8-882D939C12A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B70197C-18F1-4641-A252-FC292097D56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B28D6A4-4C01-4124-BE4D-6EBF65B2DC0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B6F8353-A832-4541-9495-892820F7FCA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767311-E677-4AEB-82F1-17F621E5851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6555038-5026-424D-8446-71282245777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F4EBA8A-1468-469B-9A3B-527A0A99440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6A25432-3A8B-47D9-9416-3CB7B0E72A5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51D701A-830E-4776-B26D-24D352CC2F4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9F5745CB-F100-4026-AFCF-7F28B5167CFD}"/>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22F04A3-6D3E-422B-95EE-8A2F60C4125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FA0E5DD8-7DE9-43F3-9A4B-06E6791BFA0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7D3FA81A-0300-46A2-9E85-A3868C0CE80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5EFF2F6-4676-48DF-9DD1-2BDE2557D4E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68C8016-37E8-455F-8B8E-8068F35B051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F6735EF-8FE0-4FC1-B3D2-64BE535C13D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BC3637C-23FF-42BD-ABA3-17AC7195DB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3C754BE1-DD0A-4BD0-AA64-F9BAD2C4D73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226F9F0B-7BBC-4F21-A9D4-52F79511E19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CAA87FCC-8F64-427D-9C46-A74E385AACD6}"/>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2533D70C-C162-468C-B7AC-F066FE13BCE8}"/>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4C056AB1-3357-4DA8-A3BC-2AA178983B44}"/>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445BDF2A-E632-4F41-8A21-3818D5532628}"/>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9E553D9D-D350-4328-BA45-D6D33BE29B46}"/>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a:extLst>
            <a:ext uri="{FF2B5EF4-FFF2-40B4-BE49-F238E27FC236}">
              <a16:creationId xmlns:a16="http://schemas.microsoft.com/office/drawing/2014/main" id="{F3EE7744-177C-4C5C-AC19-DD0C17316F3B}"/>
            </a:ext>
          </a:extLst>
        </xdr:cNvPr>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17D4CD0A-E97F-436C-988C-D8193F6ABE27}"/>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B28DFEB3-3AEE-40D8-B2BB-5DCC5CC9E573}"/>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D479CD13-A7B0-46EE-967F-4BBB95370707}"/>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A055F095-E7D1-493F-815E-84C45BE7E691}"/>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169E7AF1-0586-482A-8EFE-11F6AA54FA2D}"/>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EEAE6E4-D602-4DB4-A7C3-19599C1780F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FA0BFEF-478D-4A8C-B1D4-3ACEBCD4D5E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DC4BF5C-0A01-4016-9FF8-30B8D1332D3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C665CB0-E590-4CD6-8DB5-B77EBD19BE8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D81EC63-CF35-41B0-8469-C1E1FE1F0D3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1" name="楕円 70">
          <a:extLst>
            <a:ext uri="{FF2B5EF4-FFF2-40B4-BE49-F238E27FC236}">
              <a16:creationId xmlns:a16="http://schemas.microsoft.com/office/drawing/2014/main" id="{B1CEA425-D507-4270-B296-2769C81F640E}"/>
            </a:ext>
          </a:extLst>
        </xdr:cNvPr>
        <xdr:cNvSpPr/>
      </xdr:nvSpPr>
      <xdr:spPr>
        <a:xfrm>
          <a:off x="458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26687</xdr:rowOff>
    </xdr:from>
    <xdr:ext cx="405111" cy="259045"/>
    <xdr:sp macro="" textlink="">
      <xdr:nvSpPr>
        <xdr:cNvPr id="72" name="【道路】&#10;有形固定資産減価償却率該当値テキスト">
          <a:extLst>
            <a:ext uri="{FF2B5EF4-FFF2-40B4-BE49-F238E27FC236}">
              <a16:creationId xmlns:a16="http://schemas.microsoft.com/office/drawing/2014/main" id="{82E509EC-60B1-436F-A271-4E353FE4B789}"/>
            </a:ext>
          </a:extLst>
        </xdr:cNvPr>
        <xdr:cNvSpPr txBox="1"/>
      </xdr:nvSpPr>
      <xdr:spPr>
        <a:xfrm>
          <a:off x="4673600"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3" name="楕円 72">
          <a:extLst>
            <a:ext uri="{FF2B5EF4-FFF2-40B4-BE49-F238E27FC236}">
              <a16:creationId xmlns:a16="http://schemas.microsoft.com/office/drawing/2014/main" id="{DFF0A761-E544-46BA-8425-6B9A9EAA44AC}"/>
            </a:ext>
          </a:extLst>
        </xdr:cNvPr>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99060</xdr:rowOff>
    </xdr:to>
    <xdr:cxnSp macro="">
      <xdr:nvCxnSpPr>
        <xdr:cNvPr id="74" name="直線コネクタ 73">
          <a:extLst>
            <a:ext uri="{FF2B5EF4-FFF2-40B4-BE49-F238E27FC236}">
              <a16:creationId xmlns:a16="http://schemas.microsoft.com/office/drawing/2014/main" id="{72A25D17-32C1-4AB8-9D9C-3CB962B6E612}"/>
            </a:ext>
          </a:extLst>
        </xdr:cNvPr>
        <xdr:cNvCxnSpPr/>
      </xdr:nvCxnSpPr>
      <xdr:spPr>
        <a:xfrm>
          <a:off x="3797300" y="6271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32258</xdr:rowOff>
    </xdr:from>
    <xdr:to>
      <xdr:col>15</xdr:col>
      <xdr:colOff>101600</xdr:colOff>
      <xdr:row>36</xdr:row>
      <xdr:rowOff>133858</xdr:rowOff>
    </xdr:to>
    <xdr:sp macro="" textlink="">
      <xdr:nvSpPr>
        <xdr:cNvPr id="75" name="楕円 74">
          <a:extLst>
            <a:ext uri="{FF2B5EF4-FFF2-40B4-BE49-F238E27FC236}">
              <a16:creationId xmlns:a16="http://schemas.microsoft.com/office/drawing/2014/main" id="{BCDBEAEF-EBDE-43AF-B7CB-8B03C8C5E1C8}"/>
            </a:ext>
          </a:extLst>
        </xdr:cNvPr>
        <xdr:cNvSpPr/>
      </xdr:nvSpPr>
      <xdr:spPr>
        <a:xfrm>
          <a:off x="2857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83058</xdr:rowOff>
    </xdr:from>
    <xdr:to>
      <xdr:col>19</xdr:col>
      <xdr:colOff>177800</xdr:colOff>
      <xdr:row>36</xdr:row>
      <xdr:rowOff>99060</xdr:rowOff>
    </xdr:to>
    <xdr:cxnSp macro="">
      <xdr:nvCxnSpPr>
        <xdr:cNvPr id="76" name="直線コネクタ 75">
          <a:extLst>
            <a:ext uri="{FF2B5EF4-FFF2-40B4-BE49-F238E27FC236}">
              <a16:creationId xmlns:a16="http://schemas.microsoft.com/office/drawing/2014/main" id="{EBC0C1FE-28D2-468A-87B7-0545372BA263}"/>
            </a:ext>
          </a:extLst>
        </xdr:cNvPr>
        <xdr:cNvCxnSpPr/>
      </xdr:nvCxnSpPr>
      <xdr:spPr>
        <a:xfrm>
          <a:off x="2908300" y="625525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77978</xdr:rowOff>
    </xdr:from>
    <xdr:to>
      <xdr:col>10</xdr:col>
      <xdr:colOff>165100</xdr:colOff>
      <xdr:row>37</xdr:row>
      <xdr:rowOff>8128</xdr:rowOff>
    </xdr:to>
    <xdr:sp macro="" textlink="">
      <xdr:nvSpPr>
        <xdr:cNvPr id="77" name="楕円 76">
          <a:extLst>
            <a:ext uri="{FF2B5EF4-FFF2-40B4-BE49-F238E27FC236}">
              <a16:creationId xmlns:a16="http://schemas.microsoft.com/office/drawing/2014/main" id="{7423FC88-86D8-4EA8-B909-09443B6E7A8A}"/>
            </a:ext>
          </a:extLst>
        </xdr:cNvPr>
        <xdr:cNvSpPr/>
      </xdr:nvSpPr>
      <xdr:spPr>
        <a:xfrm>
          <a:off x="1968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83058</xdr:rowOff>
    </xdr:from>
    <xdr:to>
      <xdr:col>15</xdr:col>
      <xdr:colOff>50800</xdr:colOff>
      <xdr:row>36</xdr:row>
      <xdr:rowOff>128778</xdr:rowOff>
    </xdr:to>
    <xdr:cxnSp macro="">
      <xdr:nvCxnSpPr>
        <xdr:cNvPr id="78" name="直線コネクタ 77">
          <a:extLst>
            <a:ext uri="{FF2B5EF4-FFF2-40B4-BE49-F238E27FC236}">
              <a16:creationId xmlns:a16="http://schemas.microsoft.com/office/drawing/2014/main" id="{796709B9-6757-4F24-AD0C-0E7AA566397E}"/>
            </a:ext>
          </a:extLst>
        </xdr:cNvPr>
        <xdr:cNvCxnSpPr/>
      </xdr:nvCxnSpPr>
      <xdr:spPr>
        <a:xfrm flipV="1">
          <a:off x="2019300" y="62552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9" name="n_1aveValue【道路】&#10;有形固定資産減価償却率">
          <a:extLst>
            <a:ext uri="{FF2B5EF4-FFF2-40B4-BE49-F238E27FC236}">
              <a16:creationId xmlns:a16="http://schemas.microsoft.com/office/drawing/2014/main" id="{AF15A6F9-D9A1-499B-BED1-3728493AC7DB}"/>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a:extLst>
            <a:ext uri="{FF2B5EF4-FFF2-40B4-BE49-F238E27FC236}">
              <a16:creationId xmlns:a16="http://schemas.microsoft.com/office/drawing/2014/main" id="{FE3688FE-DC84-40AD-9CED-93464690E2CD}"/>
            </a:ext>
          </a:extLst>
        </xdr:cNvPr>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1" name="n_3aveValue【道路】&#10;有形固定資産減価償却率">
          <a:extLst>
            <a:ext uri="{FF2B5EF4-FFF2-40B4-BE49-F238E27FC236}">
              <a16:creationId xmlns:a16="http://schemas.microsoft.com/office/drawing/2014/main" id="{A04B78D3-AC14-49A5-A0A0-37F50AF65F78}"/>
            </a:ext>
          </a:extLst>
        </xdr:cNvPr>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a:extLst>
            <a:ext uri="{FF2B5EF4-FFF2-40B4-BE49-F238E27FC236}">
              <a16:creationId xmlns:a16="http://schemas.microsoft.com/office/drawing/2014/main" id="{EB9F1F96-EC02-4835-81E0-2425EFC50809}"/>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140987</xdr:rowOff>
    </xdr:from>
    <xdr:ext cx="405111" cy="259045"/>
    <xdr:sp macro="" textlink="">
      <xdr:nvSpPr>
        <xdr:cNvPr id="83" name="n_1mainValue【道路】&#10;有形固定資産減価償却率">
          <a:extLst>
            <a:ext uri="{FF2B5EF4-FFF2-40B4-BE49-F238E27FC236}">
              <a16:creationId xmlns:a16="http://schemas.microsoft.com/office/drawing/2014/main" id="{FF60DA7E-B018-4CBB-A11D-C3EB194DB161}"/>
            </a:ext>
          </a:extLst>
        </xdr:cNvPr>
        <xdr:cNvSpPr txBox="1"/>
      </xdr:nvSpPr>
      <xdr:spPr>
        <a:xfrm>
          <a:off x="35820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124985</xdr:rowOff>
    </xdr:from>
    <xdr:ext cx="405111" cy="259045"/>
    <xdr:sp macro="" textlink="">
      <xdr:nvSpPr>
        <xdr:cNvPr id="84" name="n_2mainValue【道路】&#10;有形固定資産減価償却率">
          <a:extLst>
            <a:ext uri="{FF2B5EF4-FFF2-40B4-BE49-F238E27FC236}">
              <a16:creationId xmlns:a16="http://schemas.microsoft.com/office/drawing/2014/main" id="{100DC35B-235D-40AC-9CA3-66D0AA50FD8D}"/>
            </a:ext>
          </a:extLst>
        </xdr:cNvPr>
        <xdr:cNvSpPr txBox="1"/>
      </xdr:nvSpPr>
      <xdr:spPr>
        <a:xfrm>
          <a:off x="2705744" y="629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5" name="n_3mainValue【道路】&#10;有形固定資産減価償却率">
          <a:extLst>
            <a:ext uri="{FF2B5EF4-FFF2-40B4-BE49-F238E27FC236}">
              <a16:creationId xmlns:a16="http://schemas.microsoft.com/office/drawing/2014/main" id="{EC51BF65-AC76-4837-97AE-230408C38E58}"/>
            </a:ext>
          </a:extLst>
        </xdr:cNvPr>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626EE86F-8218-445C-8840-D2237DF2EE7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335302BC-150D-4256-A018-ED885AB3E83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EB48B9A-ECBD-4437-9D4B-2ADC3AE88F7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9AFDE3A2-F733-4434-A7F4-A1EDA6AF079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A8C11F33-7D7A-48AE-9044-2E205E95D61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7452392A-403D-43C2-B717-626A96BF4F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CFB68723-39E2-44F3-8586-925AFCD03E0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3C97667-8619-40BC-8957-D7FB99C0674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1350C66E-1A25-4326-BEFC-AD26312CAF7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B9FAF849-1A82-49E5-B3A8-A10EBB48F5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4945E330-A308-40F1-97D7-4D93728AD27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2FD72817-1CFC-460D-87FE-6541688A255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6A3CD9C5-FA9F-47AC-825C-3D28774D79F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DBD0E7EA-AE8D-4D9F-B182-00D8DCA2AEE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5A35D8C0-DCFC-4C3C-905B-C1A0B153A03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E3572AF7-45EB-44BB-8FE6-7CA2264F911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AA954EE5-BD58-4A51-AC41-D1D138719EE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EB4DF01D-0687-4202-8FC9-8110FE0F165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DF6D2CB3-550A-4C9C-B03E-4BBD6153024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E6B495AA-3295-44DA-995E-79196CBC8D5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CA3DFC5E-03FF-4D44-B84E-601D5ACD2D7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C5166C49-3B48-4A14-87BF-99769D6ABEF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1B4460AA-E730-468C-A9FB-14BC930BD0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a:extLst>
            <a:ext uri="{FF2B5EF4-FFF2-40B4-BE49-F238E27FC236}">
              <a16:creationId xmlns:a16="http://schemas.microsoft.com/office/drawing/2014/main" id="{9AB0D93A-A95A-491F-9B92-53C765B904B2}"/>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a:extLst>
            <a:ext uri="{FF2B5EF4-FFF2-40B4-BE49-F238E27FC236}">
              <a16:creationId xmlns:a16="http://schemas.microsoft.com/office/drawing/2014/main" id="{71C6F438-E7F7-4483-A08F-E241EFF7ADB1}"/>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a:extLst>
            <a:ext uri="{FF2B5EF4-FFF2-40B4-BE49-F238E27FC236}">
              <a16:creationId xmlns:a16="http://schemas.microsoft.com/office/drawing/2014/main" id="{A692FE30-2202-4AB3-8C90-7BA3433CF0BD}"/>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a:extLst>
            <a:ext uri="{FF2B5EF4-FFF2-40B4-BE49-F238E27FC236}">
              <a16:creationId xmlns:a16="http://schemas.microsoft.com/office/drawing/2014/main" id="{A590F9AF-E91F-446C-9CCB-F2AF5446836E}"/>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a:extLst>
            <a:ext uri="{FF2B5EF4-FFF2-40B4-BE49-F238E27FC236}">
              <a16:creationId xmlns:a16="http://schemas.microsoft.com/office/drawing/2014/main" id="{E218F063-CB16-420B-AD94-EFFB79BD5150}"/>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a:extLst>
            <a:ext uri="{FF2B5EF4-FFF2-40B4-BE49-F238E27FC236}">
              <a16:creationId xmlns:a16="http://schemas.microsoft.com/office/drawing/2014/main" id="{749914B1-749A-4A12-9F18-0D28B1F02876}"/>
            </a:ext>
          </a:extLst>
        </xdr:cNvPr>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a:extLst>
            <a:ext uri="{FF2B5EF4-FFF2-40B4-BE49-F238E27FC236}">
              <a16:creationId xmlns:a16="http://schemas.microsoft.com/office/drawing/2014/main" id="{3D9ABE2D-D8C6-4BC7-8641-339B076FA05C}"/>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a:extLst>
            <a:ext uri="{FF2B5EF4-FFF2-40B4-BE49-F238E27FC236}">
              <a16:creationId xmlns:a16="http://schemas.microsoft.com/office/drawing/2014/main" id="{392F4060-9DB9-4CBF-9A60-2BA7022D5126}"/>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a:extLst>
            <a:ext uri="{FF2B5EF4-FFF2-40B4-BE49-F238E27FC236}">
              <a16:creationId xmlns:a16="http://schemas.microsoft.com/office/drawing/2014/main" id="{721568EE-7C09-4EA8-BA74-A2192D631542}"/>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a:extLst>
            <a:ext uri="{FF2B5EF4-FFF2-40B4-BE49-F238E27FC236}">
              <a16:creationId xmlns:a16="http://schemas.microsoft.com/office/drawing/2014/main" id="{771C487D-8BEB-4109-9E21-61F16FB50A7E}"/>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a:extLst>
            <a:ext uri="{FF2B5EF4-FFF2-40B4-BE49-F238E27FC236}">
              <a16:creationId xmlns:a16="http://schemas.microsoft.com/office/drawing/2014/main" id="{4B8A6878-5398-4539-8C56-3A5F32332930}"/>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36E9C59-EEDE-4090-81CD-8F237AD0528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9FA26DC-F4E7-444B-9333-D0417527C56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61CCE5B-9FF6-4BA4-923A-5BB34DA11CF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E942DF2-CE5D-405D-8369-F4EE7A10AF6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23B5772-9036-422B-BF59-E94107B597B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85979</xdr:rowOff>
    </xdr:from>
    <xdr:to>
      <xdr:col>55</xdr:col>
      <xdr:colOff>50800</xdr:colOff>
      <xdr:row>41</xdr:row>
      <xdr:rowOff>16129</xdr:rowOff>
    </xdr:to>
    <xdr:sp macro="" textlink="">
      <xdr:nvSpPr>
        <xdr:cNvPr id="125" name="楕円 124">
          <a:extLst>
            <a:ext uri="{FF2B5EF4-FFF2-40B4-BE49-F238E27FC236}">
              <a16:creationId xmlns:a16="http://schemas.microsoft.com/office/drawing/2014/main" id="{BBB4FFF3-16A3-41BC-B2C3-A5973E76DCC2}"/>
            </a:ext>
          </a:extLst>
        </xdr:cNvPr>
        <xdr:cNvSpPr/>
      </xdr:nvSpPr>
      <xdr:spPr>
        <a:xfrm>
          <a:off x="10426700" y="69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64406</xdr:rowOff>
    </xdr:from>
    <xdr:ext cx="534377" cy="259045"/>
    <xdr:sp macro="" textlink="">
      <xdr:nvSpPr>
        <xdr:cNvPr id="126" name="【道路】&#10;一人当たり延長該当値テキスト">
          <a:extLst>
            <a:ext uri="{FF2B5EF4-FFF2-40B4-BE49-F238E27FC236}">
              <a16:creationId xmlns:a16="http://schemas.microsoft.com/office/drawing/2014/main" id="{D137CC8B-0D58-4E08-8EA9-EC562494B918}"/>
            </a:ext>
          </a:extLst>
        </xdr:cNvPr>
        <xdr:cNvSpPr txBox="1"/>
      </xdr:nvSpPr>
      <xdr:spPr>
        <a:xfrm>
          <a:off x="10515600" y="69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93161</xdr:rowOff>
    </xdr:from>
    <xdr:to>
      <xdr:col>50</xdr:col>
      <xdr:colOff>165100</xdr:colOff>
      <xdr:row>41</xdr:row>
      <xdr:rowOff>23311</xdr:rowOff>
    </xdr:to>
    <xdr:sp macro="" textlink="">
      <xdr:nvSpPr>
        <xdr:cNvPr id="127" name="楕円 126">
          <a:extLst>
            <a:ext uri="{FF2B5EF4-FFF2-40B4-BE49-F238E27FC236}">
              <a16:creationId xmlns:a16="http://schemas.microsoft.com/office/drawing/2014/main" id="{2A6213F8-6E52-4B02-A40B-47A62D665F47}"/>
            </a:ext>
          </a:extLst>
        </xdr:cNvPr>
        <xdr:cNvSpPr/>
      </xdr:nvSpPr>
      <xdr:spPr>
        <a:xfrm>
          <a:off x="9588500" y="695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136779</xdr:rowOff>
    </xdr:from>
    <xdr:to>
      <xdr:col>55</xdr:col>
      <xdr:colOff>0</xdr:colOff>
      <xdr:row>40</xdr:row>
      <xdr:rowOff>143961</xdr:rowOff>
    </xdr:to>
    <xdr:cxnSp macro="">
      <xdr:nvCxnSpPr>
        <xdr:cNvPr id="128" name="直線コネクタ 127">
          <a:extLst>
            <a:ext uri="{FF2B5EF4-FFF2-40B4-BE49-F238E27FC236}">
              <a16:creationId xmlns:a16="http://schemas.microsoft.com/office/drawing/2014/main" id="{135188A3-3D51-4CC7-831E-AAE872C94D71}"/>
            </a:ext>
          </a:extLst>
        </xdr:cNvPr>
        <xdr:cNvCxnSpPr/>
      </xdr:nvCxnSpPr>
      <xdr:spPr>
        <a:xfrm flipV="1">
          <a:off x="9639300" y="6994779"/>
          <a:ext cx="8382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100685</xdr:rowOff>
    </xdr:from>
    <xdr:to>
      <xdr:col>46</xdr:col>
      <xdr:colOff>38100</xdr:colOff>
      <xdr:row>41</xdr:row>
      <xdr:rowOff>30835</xdr:rowOff>
    </xdr:to>
    <xdr:sp macro="" textlink="">
      <xdr:nvSpPr>
        <xdr:cNvPr id="129" name="楕円 128">
          <a:extLst>
            <a:ext uri="{FF2B5EF4-FFF2-40B4-BE49-F238E27FC236}">
              <a16:creationId xmlns:a16="http://schemas.microsoft.com/office/drawing/2014/main" id="{E81CA622-0BAD-486D-834F-51C2F958AFFA}"/>
            </a:ext>
          </a:extLst>
        </xdr:cNvPr>
        <xdr:cNvSpPr/>
      </xdr:nvSpPr>
      <xdr:spPr>
        <a:xfrm>
          <a:off x="8699500" y="69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143961</xdr:rowOff>
    </xdr:from>
    <xdr:to>
      <xdr:col>50</xdr:col>
      <xdr:colOff>114300</xdr:colOff>
      <xdr:row>40</xdr:row>
      <xdr:rowOff>151485</xdr:rowOff>
    </xdr:to>
    <xdr:cxnSp macro="">
      <xdr:nvCxnSpPr>
        <xdr:cNvPr id="130" name="直線コネクタ 129">
          <a:extLst>
            <a:ext uri="{FF2B5EF4-FFF2-40B4-BE49-F238E27FC236}">
              <a16:creationId xmlns:a16="http://schemas.microsoft.com/office/drawing/2014/main" id="{D96E3A82-D4BA-4499-A494-2A7236787BCD}"/>
            </a:ext>
          </a:extLst>
        </xdr:cNvPr>
        <xdr:cNvCxnSpPr/>
      </xdr:nvCxnSpPr>
      <xdr:spPr>
        <a:xfrm flipV="1">
          <a:off x="8750300" y="7001961"/>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119545</xdr:rowOff>
    </xdr:from>
    <xdr:to>
      <xdr:col>41</xdr:col>
      <xdr:colOff>101600</xdr:colOff>
      <xdr:row>41</xdr:row>
      <xdr:rowOff>49695</xdr:rowOff>
    </xdr:to>
    <xdr:sp macro="" textlink="">
      <xdr:nvSpPr>
        <xdr:cNvPr id="131" name="楕円 130">
          <a:extLst>
            <a:ext uri="{FF2B5EF4-FFF2-40B4-BE49-F238E27FC236}">
              <a16:creationId xmlns:a16="http://schemas.microsoft.com/office/drawing/2014/main" id="{5A15C294-7557-449F-950C-B4E92159F53F}"/>
            </a:ext>
          </a:extLst>
        </xdr:cNvPr>
        <xdr:cNvSpPr/>
      </xdr:nvSpPr>
      <xdr:spPr>
        <a:xfrm>
          <a:off x="7810500" y="69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151485</xdr:rowOff>
    </xdr:from>
    <xdr:to>
      <xdr:col>45</xdr:col>
      <xdr:colOff>177800</xdr:colOff>
      <xdr:row>40</xdr:row>
      <xdr:rowOff>170345</xdr:rowOff>
    </xdr:to>
    <xdr:cxnSp macro="">
      <xdr:nvCxnSpPr>
        <xdr:cNvPr id="132" name="直線コネクタ 131">
          <a:extLst>
            <a:ext uri="{FF2B5EF4-FFF2-40B4-BE49-F238E27FC236}">
              <a16:creationId xmlns:a16="http://schemas.microsoft.com/office/drawing/2014/main" id="{BFCE8C09-16F1-4283-A3AF-4D4F24D3A348}"/>
            </a:ext>
          </a:extLst>
        </xdr:cNvPr>
        <xdr:cNvCxnSpPr/>
      </xdr:nvCxnSpPr>
      <xdr:spPr>
        <a:xfrm flipV="1">
          <a:off x="7861300" y="7009485"/>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a:extLst>
            <a:ext uri="{FF2B5EF4-FFF2-40B4-BE49-F238E27FC236}">
              <a16:creationId xmlns:a16="http://schemas.microsoft.com/office/drawing/2014/main" id="{F73FDBD8-DC15-4DBF-91F0-EC00C917280C}"/>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a:extLst>
            <a:ext uri="{FF2B5EF4-FFF2-40B4-BE49-F238E27FC236}">
              <a16:creationId xmlns:a16="http://schemas.microsoft.com/office/drawing/2014/main" id="{92681DB2-F5C3-42E1-BD52-0182C58D28CA}"/>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a:extLst>
            <a:ext uri="{FF2B5EF4-FFF2-40B4-BE49-F238E27FC236}">
              <a16:creationId xmlns:a16="http://schemas.microsoft.com/office/drawing/2014/main" id="{C8D44505-1DE9-4EE8-9055-5A7BC1191B28}"/>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a:extLst>
            <a:ext uri="{FF2B5EF4-FFF2-40B4-BE49-F238E27FC236}">
              <a16:creationId xmlns:a16="http://schemas.microsoft.com/office/drawing/2014/main" id="{5B6FA6E8-4647-44A0-B975-B663D3C3A3B0}"/>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14438</xdr:rowOff>
    </xdr:from>
    <xdr:ext cx="534377" cy="259045"/>
    <xdr:sp macro="" textlink="">
      <xdr:nvSpPr>
        <xdr:cNvPr id="137" name="n_1mainValue【道路】&#10;一人当たり延長">
          <a:extLst>
            <a:ext uri="{FF2B5EF4-FFF2-40B4-BE49-F238E27FC236}">
              <a16:creationId xmlns:a16="http://schemas.microsoft.com/office/drawing/2014/main" id="{E71407AA-9073-4D0C-AFDE-F309C9618E01}"/>
            </a:ext>
          </a:extLst>
        </xdr:cNvPr>
        <xdr:cNvSpPr txBox="1"/>
      </xdr:nvSpPr>
      <xdr:spPr>
        <a:xfrm>
          <a:off x="9359411" y="70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21962</xdr:rowOff>
    </xdr:from>
    <xdr:ext cx="534377" cy="259045"/>
    <xdr:sp macro="" textlink="">
      <xdr:nvSpPr>
        <xdr:cNvPr id="138" name="n_2mainValue【道路】&#10;一人当たり延長">
          <a:extLst>
            <a:ext uri="{FF2B5EF4-FFF2-40B4-BE49-F238E27FC236}">
              <a16:creationId xmlns:a16="http://schemas.microsoft.com/office/drawing/2014/main" id="{37F00486-2742-41E5-BF48-6C70A7F7DB0B}"/>
            </a:ext>
          </a:extLst>
        </xdr:cNvPr>
        <xdr:cNvSpPr txBox="1"/>
      </xdr:nvSpPr>
      <xdr:spPr>
        <a:xfrm>
          <a:off x="8483111" y="70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40822</xdr:rowOff>
    </xdr:from>
    <xdr:ext cx="534377" cy="259045"/>
    <xdr:sp macro="" textlink="">
      <xdr:nvSpPr>
        <xdr:cNvPr id="139" name="n_3mainValue【道路】&#10;一人当たり延長">
          <a:extLst>
            <a:ext uri="{FF2B5EF4-FFF2-40B4-BE49-F238E27FC236}">
              <a16:creationId xmlns:a16="http://schemas.microsoft.com/office/drawing/2014/main" id="{EBF8DC86-2FF2-454D-A05E-BF62C0C78CA0}"/>
            </a:ext>
          </a:extLst>
        </xdr:cNvPr>
        <xdr:cNvSpPr txBox="1"/>
      </xdr:nvSpPr>
      <xdr:spPr>
        <a:xfrm>
          <a:off x="7594111" y="70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AEA0082A-9D3B-41F6-8030-4C631371390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F0E1A409-7625-4526-9C74-3C8BACCE2F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873D2FEA-CE9F-4700-93AA-7695EEF1307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825E1A4B-D4F9-414B-8E4B-7EB7B4BBAE2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CD0A1C2F-FC4C-4694-870D-1B316597B59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5967D384-7114-495A-9444-C3672B3E30C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AA68D89C-3942-4696-8B44-C0411F3660A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9453EAAF-617E-42A8-8F9B-B0EFC373432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3A99BECF-4ECC-43AE-B952-80FEF042028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89A7D046-A50F-4436-A816-D19ACCD26DC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FF05139-FD01-4CEB-9EE2-5ED01797093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EEF694C2-443E-46C4-82A7-A45825C12EE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2FAEA381-4344-459B-A300-EE20BA5DE12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9A94B355-D4C2-4649-B0C8-FB6CF150477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FD2E4717-3C22-4BA6-B239-3C809DCBCCC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5437354F-A2D8-4B63-B5EE-C4B923CE266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1D11FE59-D1FA-4998-B2B1-60EFC3D0809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EE758EED-0FB2-4C95-9066-5BCE71BEA8B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35650C7C-3A71-4958-989A-1AB3292E4D0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61531C77-F8ED-4483-A0B9-D3C7A86DEAA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9248CA35-64FF-48E7-8BA8-AB6E563357A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1134404E-ECF1-457F-BF7B-278B2854D4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A43BBAFA-4E57-4626-ABDD-6982439CE58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AF7104C4-1014-44F2-9B51-AD763C196D7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a:extLst>
            <a:ext uri="{FF2B5EF4-FFF2-40B4-BE49-F238E27FC236}">
              <a16:creationId xmlns:a16="http://schemas.microsoft.com/office/drawing/2014/main" id="{65ADDD69-E9A2-4997-A71C-2FEFA189D907}"/>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8402F160-D458-49BF-86E4-2217D31FC6E4}"/>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a:extLst>
            <a:ext uri="{FF2B5EF4-FFF2-40B4-BE49-F238E27FC236}">
              <a16:creationId xmlns:a16="http://schemas.microsoft.com/office/drawing/2014/main" id="{26E2A34A-33C5-4E35-A8CE-6C6FFFF72FEE}"/>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783A6AE4-BB0B-4B4C-BB6B-E72E499CC01C}"/>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a:extLst>
            <a:ext uri="{FF2B5EF4-FFF2-40B4-BE49-F238E27FC236}">
              <a16:creationId xmlns:a16="http://schemas.microsoft.com/office/drawing/2014/main" id="{70E8DDA0-B12E-46A7-99D2-F6388E86E22F}"/>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C7C9190-1D19-47FA-973A-BC447433FB41}"/>
            </a:ext>
          </a:extLst>
        </xdr:cNvPr>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a:extLst>
            <a:ext uri="{FF2B5EF4-FFF2-40B4-BE49-F238E27FC236}">
              <a16:creationId xmlns:a16="http://schemas.microsoft.com/office/drawing/2014/main" id="{523FA00A-4A4A-4A3B-9079-E4E47EEC1291}"/>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a:extLst>
            <a:ext uri="{FF2B5EF4-FFF2-40B4-BE49-F238E27FC236}">
              <a16:creationId xmlns:a16="http://schemas.microsoft.com/office/drawing/2014/main" id="{4088F1B4-031D-40FD-AF89-5CBF859386ED}"/>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a:extLst>
            <a:ext uri="{FF2B5EF4-FFF2-40B4-BE49-F238E27FC236}">
              <a16:creationId xmlns:a16="http://schemas.microsoft.com/office/drawing/2014/main" id="{5EDA1DA7-3865-4D36-ACE7-AC00EAE463AA}"/>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a:extLst>
            <a:ext uri="{FF2B5EF4-FFF2-40B4-BE49-F238E27FC236}">
              <a16:creationId xmlns:a16="http://schemas.microsoft.com/office/drawing/2014/main" id="{5700E276-493B-4CC2-8EAD-177DE7E73163}"/>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a:extLst>
            <a:ext uri="{FF2B5EF4-FFF2-40B4-BE49-F238E27FC236}">
              <a16:creationId xmlns:a16="http://schemas.microsoft.com/office/drawing/2014/main" id="{BC39CF5F-2D22-4529-97E5-3A50D7E7E68D}"/>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CEE963C-8572-4F2E-B3BE-8CABB297AE6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7B6725A-5EBD-4AC5-869D-AF2C181AC57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4E11BA7-E997-4525-8CFE-16D0963DA2B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2B7BAC7-3DC9-4D38-BEF3-82FAF7A9326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CFD4D9F-2E1A-47A4-9655-BCDBA430682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80" name="楕円 179">
          <a:extLst>
            <a:ext uri="{FF2B5EF4-FFF2-40B4-BE49-F238E27FC236}">
              <a16:creationId xmlns:a16="http://schemas.microsoft.com/office/drawing/2014/main" id="{19095D03-E15A-4A17-8A10-1ECB7BD55C60}"/>
            </a:ext>
          </a:extLst>
        </xdr:cNvPr>
        <xdr:cNvSpPr/>
      </xdr:nvSpPr>
      <xdr:spPr>
        <a:xfrm>
          <a:off x="4584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133367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E82EB0E2-6DEE-4DE5-8EEA-47D23C1672AB}"/>
            </a:ext>
          </a:extLst>
        </xdr:cNvPr>
        <xdr:cNvSpPr txBox="1"/>
      </xdr:nvSpPr>
      <xdr:spPr>
        <a:xfrm>
          <a:off x="4673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82" name="楕円 181">
          <a:extLst>
            <a:ext uri="{FF2B5EF4-FFF2-40B4-BE49-F238E27FC236}">
              <a16:creationId xmlns:a16="http://schemas.microsoft.com/office/drawing/2014/main" id="{2BDB2A8A-1AF4-4540-AD01-F3F17A5C5327}"/>
            </a:ext>
          </a:extLst>
        </xdr:cNvPr>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34290</xdr:rowOff>
    </xdr:to>
    <xdr:cxnSp macro="">
      <xdr:nvCxnSpPr>
        <xdr:cNvPr id="183" name="直線コネクタ 182">
          <a:extLst>
            <a:ext uri="{FF2B5EF4-FFF2-40B4-BE49-F238E27FC236}">
              <a16:creationId xmlns:a16="http://schemas.microsoft.com/office/drawing/2014/main" id="{4610BCC9-E99D-4267-9BE2-456C53637295}"/>
            </a:ext>
          </a:extLst>
        </xdr:cNvPr>
        <xdr:cNvCxnSpPr/>
      </xdr:nvCxnSpPr>
      <xdr:spPr>
        <a:xfrm>
          <a:off x="3797300" y="103022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113030</xdr:rowOff>
    </xdr:from>
    <xdr:to>
      <xdr:col>15</xdr:col>
      <xdr:colOff>101600</xdr:colOff>
      <xdr:row>60</xdr:row>
      <xdr:rowOff>43180</xdr:rowOff>
    </xdr:to>
    <xdr:sp macro="" textlink="">
      <xdr:nvSpPr>
        <xdr:cNvPr id="184" name="楕円 183">
          <a:extLst>
            <a:ext uri="{FF2B5EF4-FFF2-40B4-BE49-F238E27FC236}">
              <a16:creationId xmlns:a16="http://schemas.microsoft.com/office/drawing/2014/main" id="{C293F11F-20F2-4716-8CA7-C94CF2B4F596}"/>
            </a:ext>
          </a:extLst>
        </xdr:cNvPr>
        <xdr:cNvSpPr/>
      </xdr:nvSpPr>
      <xdr:spPr>
        <a:xfrm>
          <a:off x="2857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163830</xdr:rowOff>
    </xdr:from>
    <xdr:to>
      <xdr:col>19</xdr:col>
      <xdr:colOff>177800</xdr:colOff>
      <xdr:row>60</xdr:row>
      <xdr:rowOff>15240</xdr:rowOff>
    </xdr:to>
    <xdr:cxnSp macro="">
      <xdr:nvCxnSpPr>
        <xdr:cNvPr id="185" name="直線コネクタ 184">
          <a:extLst>
            <a:ext uri="{FF2B5EF4-FFF2-40B4-BE49-F238E27FC236}">
              <a16:creationId xmlns:a16="http://schemas.microsoft.com/office/drawing/2014/main" id="{C6527D18-495B-44FA-A529-6E29AEC9E536}"/>
            </a:ext>
          </a:extLst>
        </xdr:cNvPr>
        <xdr:cNvCxnSpPr/>
      </xdr:nvCxnSpPr>
      <xdr:spPr>
        <a:xfrm>
          <a:off x="2908300" y="10279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92075</xdr:rowOff>
    </xdr:from>
    <xdr:to>
      <xdr:col>10</xdr:col>
      <xdr:colOff>165100</xdr:colOff>
      <xdr:row>60</xdr:row>
      <xdr:rowOff>22225</xdr:rowOff>
    </xdr:to>
    <xdr:sp macro="" textlink="">
      <xdr:nvSpPr>
        <xdr:cNvPr id="186" name="楕円 185">
          <a:extLst>
            <a:ext uri="{FF2B5EF4-FFF2-40B4-BE49-F238E27FC236}">
              <a16:creationId xmlns:a16="http://schemas.microsoft.com/office/drawing/2014/main" id="{288BAE35-6415-41D6-98BA-9218F3F14C04}"/>
            </a:ext>
          </a:extLst>
        </xdr:cNvPr>
        <xdr:cNvSpPr/>
      </xdr:nvSpPr>
      <xdr:spPr>
        <a:xfrm>
          <a:off x="1968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142875</xdr:rowOff>
    </xdr:from>
    <xdr:to>
      <xdr:col>15</xdr:col>
      <xdr:colOff>50800</xdr:colOff>
      <xdr:row>59</xdr:row>
      <xdr:rowOff>163830</xdr:rowOff>
    </xdr:to>
    <xdr:cxnSp macro="">
      <xdr:nvCxnSpPr>
        <xdr:cNvPr id="187" name="直線コネクタ 186">
          <a:extLst>
            <a:ext uri="{FF2B5EF4-FFF2-40B4-BE49-F238E27FC236}">
              <a16:creationId xmlns:a16="http://schemas.microsoft.com/office/drawing/2014/main" id="{78F78F5F-0749-4013-8F9B-38F291D956E3}"/>
            </a:ext>
          </a:extLst>
        </xdr:cNvPr>
        <xdr:cNvCxnSpPr/>
      </xdr:nvCxnSpPr>
      <xdr:spPr>
        <a:xfrm>
          <a:off x="2019300" y="102584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5E52EDA9-EE65-421D-BF87-1601B36B515B}"/>
            </a:ext>
          </a:extLst>
        </xdr:cNvPr>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3BF15496-AA94-4422-BCEA-2BFBAFEF5B30}"/>
            </a:ext>
          </a:extLst>
        </xdr:cNvPr>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7B43F03C-818D-418E-9E2A-1E9DF6E33ECA}"/>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D9BAF6FA-A64B-44DA-821C-249A502A3D23}"/>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57167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84D09743-6D5B-419A-8323-38AEF8A7CC32}"/>
            </a:ext>
          </a:extLst>
        </xdr:cNvPr>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34307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DC0F93CC-3F4D-49F0-8902-C744789069A0}"/>
            </a:ext>
          </a:extLst>
        </xdr:cNvPr>
        <xdr:cNvSpPr txBox="1"/>
      </xdr:nvSpPr>
      <xdr:spPr>
        <a:xfrm>
          <a:off x="2705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13352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932B1168-4D6C-4FAD-A02F-6EDB83BF988E}"/>
            </a:ext>
          </a:extLst>
        </xdr:cNvPr>
        <xdr:cNvSpPr txBox="1"/>
      </xdr:nvSpPr>
      <xdr:spPr>
        <a:xfrm>
          <a:off x="1816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7020478E-3D42-49DA-9462-6E23499087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65F694AE-9F04-4D3B-8DD8-AAB0D7BF878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3A37D264-FF98-4E48-8966-E0319EBA080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B8E6B856-9C92-41E6-9CCA-2705BB8DA6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ED56841B-53F5-45F1-B05B-6F94164F398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6CC5E5DC-FAC5-42E0-BF49-FA023DD7A8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9E9B726D-B6A4-4C1B-89D0-3371D33CF57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99D4B651-4F78-4970-98F6-FCFAD33EFD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74C674BC-1202-40DB-A74D-601D9D2604E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C0337F85-66BD-461F-B565-75FD64B1D8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DD441E11-C0C2-4EB8-93B2-6A2CD53A73C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97050EDB-E86D-461E-B844-FD8AF195331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5696C18-5B5D-4573-8CC4-4B99E67B33C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0E9E3F4C-9B95-47B9-8DEF-F90A8A3C238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92F0B30F-6630-413C-AF3C-432E488EE8C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a:extLst>
            <a:ext uri="{FF2B5EF4-FFF2-40B4-BE49-F238E27FC236}">
              <a16:creationId xmlns:a16="http://schemas.microsoft.com/office/drawing/2014/main" id="{E0CDB064-9FB4-4F12-9233-6156B6F2AEF5}"/>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6EA925D0-ABF7-4633-A235-1D53CE06663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a:extLst>
            <a:ext uri="{FF2B5EF4-FFF2-40B4-BE49-F238E27FC236}">
              <a16:creationId xmlns:a16="http://schemas.microsoft.com/office/drawing/2014/main" id="{1B73AA4C-FB1C-43DF-8870-60EF14E98FB9}"/>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C6928F0E-FFA2-4F6E-B234-D1A5203700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a:extLst>
            <a:ext uri="{FF2B5EF4-FFF2-40B4-BE49-F238E27FC236}">
              <a16:creationId xmlns:a16="http://schemas.microsoft.com/office/drawing/2014/main" id="{1B5504B8-2A68-48F8-9F84-B61054A84BCD}"/>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EE683103-9F45-4A3C-AF32-BC296D4BC12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a:extLst>
            <a:ext uri="{FF2B5EF4-FFF2-40B4-BE49-F238E27FC236}">
              <a16:creationId xmlns:a16="http://schemas.microsoft.com/office/drawing/2014/main" id="{47B79C43-B7DF-48FC-990B-8C87252E6EAA}"/>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EE58A174-C87E-4BAE-B16D-74B4A8AD1EB1}"/>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a:extLst>
            <a:ext uri="{FF2B5EF4-FFF2-40B4-BE49-F238E27FC236}">
              <a16:creationId xmlns:a16="http://schemas.microsoft.com/office/drawing/2014/main" id="{98562457-B472-40D6-876C-5DD33C205B0A}"/>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899BED4C-0999-4FC8-B2D3-2DBE35199CC3}"/>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a:extLst>
            <a:ext uri="{FF2B5EF4-FFF2-40B4-BE49-F238E27FC236}">
              <a16:creationId xmlns:a16="http://schemas.microsoft.com/office/drawing/2014/main" id="{43753AB8-D6A6-49AF-B96D-344B66D18A87}"/>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5BFB7372-1CC3-49B2-8F42-596DA84CCAB7}"/>
            </a:ext>
          </a:extLst>
        </xdr:cNvPr>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a:extLst>
            <a:ext uri="{FF2B5EF4-FFF2-40B4-BE49-F238E27FC236}">
              <a16:creationId xmlns:a16="http://schemas.microsoft.com/office/drawing/2014/main" id="{46CADDE7-3FBE-42D1-B80B-6673A7EB41CF}"/>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a:extLst>
            <a:ext uri="{FF2B5EF4-FFF2-40B4-BE49-F238E27FC236}">
              <a16:creationId xmlns:a16="http://schemas.microsoft.com/office/drawing/2014/main" id="{25845DE2-534C-4813-A3FD-6AE1DAD92364}"/>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a:extLst>
            <a:ext uri="{FF2B5EF4-FFF2-40B4-BE49-F238E27FC236}">
              <a16:creationId xmlns:a16="http://schemas.microsoft.com/office/drawing/2014/main" id="{E7201DEC-4DC3-4A8C-947E-ED1A0D5D90B8}"/>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a:extLst>
            <a:ext uri="{FF2B5EF4-FFF2-40B4-BE49-F238E27FC236}">
              <a16:creationId xmlns:a16="http://schemas.microsoft.com/office/drawing/2014/main" id="{45839364-6146-4197-B31B-34AAFE43E698}"/>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a:extLst>
            <a:ext uri="{FF2B5EF4-FFF2-40B4-BE49-F238E27FC236}">
              <a16:creationId xmlns:a16="http://schemas.microsoft.com/office/drawing/2014/main" id="{228417BC-1125-4CD8-BB3C-4716362EB3DD}"/>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B082E6C5-2361-41DC-94FB-5B852AF172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2EEAF7F-D30D-437A-BEA8-BC0CDA389D4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3A5AF710-FBA3-47D7-B803-0F901B41017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4FF1010D-6A06-4440-9934-6FF270B546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9971993F-374D-4D23-A8C4-3F925DCA202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25914</xdr:rowOff>
    </xdr:from>
    <xdr:to>
      <xdr:col>55</xdr:col>
      <xdr:colOff>50800</xdr:colOff>
      <xdr:row>61</xdr:row>
      <xdr:rowOff>127514</xdr:rowOff>
    </xdr:to>
    <xdr:sp macro="" textlink="">
      <xdr:nvSpPr>
        <xdr:cNvPr id="232" name="楕円 231">
          <a:extLst>
            <a:ext uri="{FF2B5EF4-FFF2-40B4-BE49-F238E27FC236}">
              <a16:creationId xmlns:a16="http://schemas.microsoft.com/office/drawing/2014/main" id="{2328BE46-5D69-4D28-A0A4-B700486524D9}"/>
            </a:ext>
          </a:extLst>
        </xdr:cNvPr>
        <xdr:cNvSpPr/>
      </xdr:nvSpPr>
      <xdr:spPr>
        <a:xfrm>
          <a:off x="10426700" y="10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4341</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DE4933CE-F114-40D4-B654-E6A368293D29}"/>
            </a:ext>
          </a:extLst>
        </xdr:cNvPr>
        <xdr:cNvSpPr txBox="1"/>
      </xdr:nvSpPr>
      <xdr:spPr>
        <a:xfrm>
          <a:off x="10515600" y="1046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31786</xdr:rowOff>
    </xdr:from>
    <xdr:to>
      <xdr:col>50</xdr:col>
      <xdr:colOff>165100</xdr:colOff>
      <xdr:row>61</xdr:row>
      <xdr:rowOff>133386</xdr:rowOff>
    </xdr:to>
    <xdr:sp macro="" textlink="">
      <xdr:nvSpPr>
        <xdr:cNvPr id="234" name="楕円 233">
          <a:extLst>
            <a:ext uri="{FF2B5EF4-FFF2-40B4-BE49-F238E27FC236}">
              <a16:creationId xmlns:a16="http://schemas.microsoft.com/office/drawing/2014/main" id="{8DBC2712-AE34-4C44-9BE3-B589BCAC4DDF}"/>
            </a:ext>
          </a:extLst>
        </xdr:cNvPr>
        <xdr:cNvSpPr/>
      </xdr:nvSpPr>
      <xdr:spPr>
        <a:xfrm>
          <a:off x="9588500" y="1049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76714</xdr:rowOff>
    </xdr:from>
    <xdr:to>
      <xdr:col>55</xdr:col>
      <xdr:colOff>0</xdr:colOff>
      <xdr:row>61</xdr:row>
      <xdr:rowOff>82586</xdr:rowOff>
    </xdr:to>
    <xdr:cxnSp macro="">
      <xdr:nvCxnSpPr>
        <xdr:cNvPr id="235" name="直線コネクタ 234">
          <a:extLst>
            <a:ext uri="{FF2B5EF4-FFF2-40B4-BE49-F238E27FC236}">
              <a16:creationId xmlns:a16="http://schemas.microsoft.com/office/drawing/2014/main" id="{9B27A07E-A5E6-485F-98BC-541658F46673}"/>
            </a:ext>
          </a:extLst>
        </xdr:cNvPr>
        <xdr:cNvCxnSpPr/>
      </xdr:nvCxnSpPr>
      <xdr:spPr>
        <a:xfrm flipV="1">
          <a:off x="9639300" y="10535164"/>
          <a:ext cx="838200" cy="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37762</xdr:rowOff>
    </xdr:from>
    <xdr:to>
      <xdr:col>46</xdr:col>
      <xdr:colOff>38100</xdr:colOff>
      <xdr:row>61</xdr:row>
      <xdr:rowOff>139362</xdr:rowOff>
    </xdr:to>
    <xdr:sp macro="" textlink="">
      <xdr:nvSpPr>
        <xdr:cNvPr id="236" name="楕円 235">
          <a:extLst>
            <a:ext uri="{FF2B5EF4-FFF2-40B4-BE49-F238E27FC236}">
              <a16:creationId xmlns:a16="http://schemas.microsoft.com/office/drawing/2014/main" id="{17D0F28A-D1FE-4D67-939B-EBFF50ECF20E}"/>
            </a:ext>
          </a:extLst>
        </xdr:cNvPr>
        <xdr:cNvSpPr/>
      </xdr:nvSpPr>
      <xdr:spPr>
        <a:xfrm>
          <a:off x="8699500" y="1049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82586</xdr:rowOff>
    </xdr:from>
    <xdr:to>
      <xdr:col>50</xdr:col>
      <xdr:colOff>114300</xdr:colOff>
      <xdr:row>61</xdr:row>
      <xdr:rowOff>88562</xdr:rowOff>
    </xdr:to>
    <xdr:cxnSp macro="">
      <xdr:nvCxnSpPr>
        <xdr:cNvPr id="237" name="直線コネクタ 236">
          <a:extLst>
            <a:ext uri="{FF2B5EF4-FFF2-40B4-BE49-F238E27FC236}">
              <a16:creationId xmlns:a16="http://schemas.microsoft.com/office/drawing/2014/main" id="{AA301065-8323-4BB0-80F0-14206D78E7DF}"/>
            </a:ext>
          </a:extLst>
        </xdr:cNvPr>
        <xdr:cNvCxnSpPr/>
      </xdr:nvCxnSpPr>
      <xdr:spPr>
        <a:xfrm flipV="1">
          <a:off x="8750300" y="10541036"/>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40279</xdr:rowOff>
    </xdr:from>
    <xdr:to>
      <xdr:col>41</xdr:col>
      <xdr:colOff>101600</xdr:colOff>
      <xdr:row>61</xdr:row>
      <xdr:rowOff>141879</xdr:rowOff>
    </xdr:to>
    <xdr:sp macro="" textlink="">
      <xdr:nvSpPr>
        <xdr:cNvPr id="238" name="楕円 237">
          <a:extLst>
            <a:ext uri="{FF2B5EF4-FFF2-40B4-BE49-F238E27FC236}">
              <a16:creationId xmlns:a16="http://schemas.microsoft.com/office/drawing/2014/main" id="{7267451D-2732-43C4-9689-395D503F0192}"/>
            </a:ext>
          </a:extLst>
        </xdr:cNvPr>
        <xdr:cNvSpPr/>
      </xdr:nvSpPr>
      <xdr:spPr>
        <a:xfrm>
          <a:off x="7810500" y="104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88562</xdr:rowOff>
    </xdr:from>
    <xdr:to>
      <xdr:col>45</xdr:col>
      <xdr:colOff>177800</xdr:colOff>
      <xdr:row>61</xdr:row>
      <xdr:rowOff>91079</xdr:rowOff>
    </xdr:to>
    <xdr:cxnSp macro="">
      <xdr:nvCxnSpPr>
        <xdr:cNvPr id="239" name="直線コネクタ 238">
          <a:extLst>
            <a:ext uri="{FF2B5EF4-FFF2-40B4-BE49-F238E27FC236}">
              <a16:creationId xmlns:a16="http://schemas.microsoft.com/office/drawing/2014/main" id="{75EEC404-FEC1-48E9-BA17-56801BB122E8}"/>
            </a:ext>
          </a:extLst>
        </xdr:cNvPr>
        <xdr:cNvCxnSpPr/>
      </xdr:nvCxnSpPr>
      <xdr:spPr>
        <a:xfrm flipV="1">
          <a:off x="7861300" y="10547012"/>
          <a:ext cx="8890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D6762AD7-6A40-4854-9399-1E5286B5BE89}"/>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733FC301-2D33-468F-B000-0DE1B9CCA195}"/>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4023353A-EF54-4B03-99F1-DB77AADC38C4}"/>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6E6F7861-1977-4758-A33E-B1C762413A9C}"/>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124513</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0D9E85A9-B8B9-4E5A-82F3-C6527A5DADEE}"/>
            </a:ext>
          </a:extLst>
        </xdr:cNvPr>
        <xdr:cNvSpPr txBox="1"/>
      </xdr:nvSpPr>
      <xdr:spPr>
        <a:xfrm>
          <a:off x="9327095" y="105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130489</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1F963134-8F93-47CA-9214-0DCAE82CC04D}"/>
            </a:ext>
          </a:extLst>
        </xdr:cNvPr>
        <xdr:cNvSpPr txBox="1"/>
      </xdr:nvSpPr>
      <xdr:spPr>
        <a:xfrm>
          <a:off x="8450795" y="1058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133006</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F4E309CE-0B08-4F6A-B991-9AB6648872A2}"/>
            </a:ext>
          </a:extLst>
        </xdr:cNvPr>
        <xdr:cNvSpPr txBox="1"/>
      </xdr:nvSpPr>
      <xdr:spPr>
        <a:xfrm>
          <a:off x="7561795" y="105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21B5BEE4-B215-414E-A3E1-C639134804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12AED6AC-C181-41BC-A2C9-339104BA611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ECD9AA24-AD52-422A-ACEC-72EC366240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9816B2C9-4642-4688-9E77-15810593D4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3018F24-789E-4D39-B1B7-1A716A3A632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42D6B561-C361-436F-B440-85E36E44DFE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52643796-EB21-47A1-A7BA-C95DD04D4C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41988B53-6F86-4E6C-9C45-25768F232BB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F1CB677E-2B8B-4EC4-8BBF-9E4BAB1557F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B6E1FEC3-621F-4179-AB9F-61D3538DCC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24D7B7D3-0922-491C-9E51-FF7D0016890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a:extLst>
            <a:ext uri="{FF2B5EF4-FFF2-40B4-BE49-F238E27FC236}">
              <a16:creationId xmlns:a16="http://schemas.microsoft.com/office/drawing/2014/main" id="{05A1DF61-E4A0-4262-91B2-0FB27004742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a:extLst>
            <a:ext uri="{FF2B5EF4-FFF2-40B4-BE49-F238E27FC236}">
              <a16:creationId xmlns:a16="http://schemas.microsoft.com/office/drawing/2014/main" id="{ABD50B9C-CC2C-4BAF-877A-C792A172D89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a:extLst>
            <a:ext uri="{FF2B5EF4-FFF2-40B4-BE49-F238E27FC236}">
              <a16:creationId xmlns:a16="http://schemas.microsoft.com/office/drawing/2014/main" id="{3381C575-E5C1-4422-BBBB-459940934BC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a:extLst>
            <a:ext uri="{FF2B5EF4-FFF2-40B4-BE49-F238E27FC236}">
              <a16:creationId xmlns:a16="http://schemas.microsoft.com/office/drawing/2014/main" id="{572A20CD-2434-4403-B188-F90741F939D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a:extLst>
            <a:ext uri="{FF2B5EF4-FFF2-40B4-BE49-F238E27FC236}">
              <a16:creationId xmlns:a16="http://schemas.microsoft.com/office/drawing/2014/main" id="{1E8624F4-7E61-4DD3-895B-9261AF3D4FF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a:extLst>
            <a:ext uri="{FF2B5EF4-FFF2-40B4-BE49-F238E27FC236}">
              <a16:creationId xmlns:a16="http://schemas.microsoft.com/office/drawing/2014/main" id="{CBAE1AC1-55F4-46E9-9A45-DD6822EBC87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a:extLst>
            <a:ext uri="{FF2B5EF4-FFF2-40B4-BE49-F238E27FC236}">
              <a16:creationId xmlns:a16="http://schemas.microsoft.com/office/drawing/2014/main" id="{D8DDECBF-A1A5-46F0-ACEB-89AAFD47C74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a:extLst>
            <a:ext uri="{FF2B5EF4-FFF2-40B4-BE49-F238E27FC236}">
              <a16:creationId xmlns:a16="http://schemas.microsoft.com/office/drawing/2014/main" id="{AE56A8B6-8565-443D-8D19-CEC86A858A3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a:extLst>
            <a:ext uri="{FF2B5EF4-FFF2-40B4-BE49-F238E27FC236}">
              <a16:creationId xmlns:a16="http://schemas.microsoft.com/office/drawing/2014/main" id="{3B3B9FD8-C79F-4D5C-B428-CD6DF5BFC82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a:extLst>
            <a:ext uri="{FF2B5EF4-FFF2-40B4-BE49-F238E27FC236}">
              <a16:creationId xmlns:a16="http://schemas.microsoft.com/office/drawing/2014/main" id="{A7DE33D2-91CE-4452-849A-7BDBE9A9CE2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a:extLst>
            <a:ext uri="{FF2B5EF4-FFF2-40B4-BE49-F238E27FC236}">
              <a16:creationId xmlns:a16="http://schemas.microsoft.com/office/drawing/2014/main" id="{D3C78707-38FE-44F3-B650-58A5EF962EB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a:extLst>
            <a:ext uri="{FF2B5EF4-FFF2-40B4-BE49-F238E27FC236}">
              <a16:creationId xmlns:a16="http://schemas.microsoft.com/office/drawing/2014/main" id="{7E0D3C60-1C2B-40B9-AD02-0A8A58DA8F3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5B09513A-64F3-435D-9509-C6ED6AFB47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a:extLst>
            <a:ext uri="{FF2B5EF4-FFF2-40B4-BE49-F238E27FC236}">
              <a16:creationId xmlns:a16="http://schemas.microsoft.com/office/drawing/2014/main" id="{0F67088A-DA2B-4617-A055-FB6EBA9CC2F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a:extLst>
            <a:ext uri="{FF2B5EF4-FFF2-40B4-BE49-F238E27FC236}">
              <a16:creationId xmlns:a16="http://schemas.microsoft.com/office/drawing/2014/main" id="{B75D48D4-F5DA-46F3-8E7A-C316DA87889F}"/>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a:extLst>
            <a:ext uri="{FF2B5EF4-FFF2-40B4-BE49-F238E27FC236}">
              <a16:creationId xmlns:a16="http://schemas.microsoft.com/office/drawing/2014/main" id="{270C60BD-ACF5-4A95-AFEE-7A95DE947ED9}"/>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a:extLst>
            <a:ext uri="{FF2B5EF4-FFF2-40B4-BE49-F238E27FC236}">
              <a16:creationId xmlns:a16="http://schemas.microsoft.com/office/drawing/2014/main" id="{23D9C625-E23C-492F-AE46-E83EB63A0262}"/>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a:extLst>
            <a:ext uri="{FF2B5EF4-FFF2-40B4-BE49-F238E27FC236}">
              <a16:creationId xmlns:a16="http://schemas.microsoft.com/office/drawing/2014/main" id="{981846BE-0EE8-4308-8222-EA5F829CA966}"/>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a:extLst>
            <a:ext uri="{FF2B5EF4-FFF2-40B4-BE49-F238E27FC236}">
              <a16:creationId xmlns:a16="http://schemas.microsoft.com/office/drawing/2014/main" id="{4E13033C-827C-441F-819C-C25A3495CA90}"/>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77" name="【公営住宅】&#10;有形固定資産減価償却率平均値テキスト">
          <a:extLst>
            <a:ext uri="{FF2B5EF4-FFF2-40B4-BE49-F238E27FC236}">
              <a16:creationId xmlns:a16="http://schemas.microsoft.com/office/drawing/2014/main" id="{EFB8D98B-CA03-4CB7-A301-21941304DE24}"/>
            </a:ext>
          </a:extLst>
        </xdr:cNvPr>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a:extLst>
            <a:ext uri="{FF2B5EF4-FFF2-40B4-BE49-F238E27FC236}">
              <a16:creationId xmlns:a16="http://schemas.microsoft.com/office/drawing/2014/main" id="{04FB85BB-0F37-4308-B054-C7F399F0D20E}"/>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a:extLst>
            <a:ext uri="{FF2B5EF4-FFF2-40B4-BE49-F238E27FC236}">
              <a16:creationId xmlns:a16="http://schemas.microsoft.com/office/drawing/2014/main" id="{C625108D-1988-4225-89F5-F40721EA4959}"/>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a:extLst>
            <a:ext uri="{FF2B5EF4-FFF2-40B4-BE49-F238E27FC236}">
              <a16:creationId xmlns:a16="http://schemas.microsoft.com/office/drawing/2014/main" id="{285C0C41-99AA-4149-A298-3E0165B5A470}"/>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a:extLst>
            <a:ext uri="{FF2B5EF4-FFF2-40B4-BE49-F238E27FC236}">
              <a16:creationId xmlns:a16="http://schemas.microsoft.com/office/drawing/2014/main" id="{9C970BA6-86B6-4D5E-99AC-977102E55DD2}"/>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a:extLst>
            <a:ext uri="{FF2B5EF4-FFF2-40B4-BE49-F238E27FC236}">
              <a16:creationId xmlns:a16="http://schemas.microsoft.com/office/drawing/2014/main" id="{A11B9C3A-AFDD-4E2E-A79C-B0FF7BEC91B6}"/>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DB54961D-0B6D-47F7-AFC5-5AF2890812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8F79EA26-CFF2-42D3-BFCA-80109187B34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E8A7F45F-8268-47C3-925A-979ADE8CED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2E2E5A0E-A405-47F8-99DB-5E66B736241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75C7EF04-EBAE-4696-BE74-1CF204ED354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165281</xdr:rowOff>
    </xdr:from>
    <xdr:to>
      <xdr:col>24</xdr:col>
      <xdr:colOff>114300</xdr:colOff>
      <xdr:row>86</xdr:row>
      <xdr:rowOff>95431</xdr:rowOff>
    </xdr:to>
    <xdr:sp macro="" textlink="">
      <xdr:nvSpPr>
        <xdr:cNvPr id="288" name="楕円 287">
          <a:extLst>
            <a:ext uri="{FF2B5EF4-FFF2-40B4-BE49-F238E27FC236}">
              <a16:creationId xmlns:a16="http://schemas.microsoft.com/office/drawing/2014/main" id="{8427ABBA-62B2-46C9-87F8-DE592F188F87}"/>
            </a:ext>
          </a:extLst>
        </xdr:cNvPr>
        <xdr:cNvSpPr/>
      </xdr:nvSpPr>
      <xdr:spPr>
        <a:xfrm>
          <a:off x="45847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80208</xdr:rowOff>
    </xdr:from>
    <xdr:ext cx="405111" cy="259045"/>
    <xdr:sp macro="" textlink="">
      <xdr:nvSpPr>
        <xdr:cNvPr id="289" name="【公営住宅】&#10;有形固定資産減価償却率該当値テキスト">
          <a:extLst>
            <a:ext uri="{FF2B5EF4-FFF2-40B4-BE49-F238E27FC236}">
              <a16:creationId xmlns:a16="http://schemas.microsoft.com/office/drawing/2014/main" id="{E6514050-F237-41A5-9E78-C981777E1FC9}"/>
            </a:ext>
          </a:extLst>
        </xdr:cNvPr>
        <xdr:cNvSpPr txBox="1"/>
      </xdr:nvSpPr>
      <xdr:spPr>
        <a:xfrm>
          <a:off x="4673600" y="1465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28121</xdr:rowOff>
    </xdr:from>
    <xdr:to>
      <xdr:col>20</xdr:col>
      <xdr:colOff>38100</xdr:colOff>
      <xdr:row>86</xdr:row>
      <xdr:rowOff>129721</xdr:rowOff>
    </xdr:to>
    <xdr:sp macro="" textlink="">
      <xdr:nvSpPr>
        <xdr:cNvPr id="290" name="楕円 289">
          <a:extLst>
            <a:ext uri="{FF2B5EF4-FFF2-40B4-BE49-F238E27FC236}">
              <a16:creationId xmlns:a16="http://schemas.microsoft.com/office/drawing/2014/main" id="{30523F68-720D-4E0E-A73B-B7789577F7E1}"/>
            </a:ext>
          </a:extLst>
        </xdr:cNvPr>
        <xdr:cNvSpPr/>
      </xdr:nvSpPr>
      <xdr:spPr>
        <a:xfrm>
          <a:off x="37465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44631</xdr:rowOff>
    </xdr:from>
    <xdr:to>
      <xdr:col>24</xdr:col>
      <xdr:colOff>63500</xdr:colOff>
      <xdr:row>86</xdr:row>
      <xdr:rowOff>78921</xdr:rowOff>
    </xdr:to>
    <xdr:cxnSp macro="">
      <xdr:nvCxnSpPr>
        <xdr:cNvPr id="291" name="直線コネクタ 290">
          <a:extLst>
            <a:ext uri="{FF2B5EF4-FFF2-40B4-BE49-F238E27FC236}">
              <a16:creationId xmlns:a16="http://schemas.microsoft.com/office/drawing/2014/main" id="{697674F8-4351-499E-B293-467232983D6F}"/>
            </a:ext>
          </a:extLst>
        </xdr:cNvPr>
        <xdr:cNvCxnSpPr/>
      </xdr:nvCxnSpPr>
      <xdr:spPr>
        <a:xfrm flipV="1">
          <a:off x="3797300" y="1478933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6894</xdr:rowOff>
    </xdr:from>
    <xdr:to>
      <xdr:col>15</xdr:col>
      <xdr:colOff>101600</xdr:colOff>
      <xdr:row>86</xdr:row>
      <xdr:rowOff>108494</xdr:rowOff>
    </xdr:to>
    <xdr:sp macro="" textlink="">
      <xdr:nvSpPr>
        <xdr:cNvPr id="292" name="楕円 291">
          <a:extLst>
            <a:ext uri="{FF2B5EF4-FFF2-40B4-BE49-F238E27FC236}">
              <a16:creationId xmlns:a16="http://schemas.microsoft.com/office/drawing/2014/main" id="{B6A6AAB0-499F-4D20-ADF1-F19F5BEF8715}"/>
            </a:ext>
          </a:extLst>
        </xdr:cNvPr>
        <xdr:cNvSpPr/>
      </xdr:nvSpPr>
      <xdr:spPr>
        <a:xfrm>
          <a:off x="2857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57694</xdr:rowOff>
    </xdr:from>
    <xdr:to>
      <xdr:col>19</xdr:col>
      <xdr:colOff>177800</xdr:colOff>
      <xdr:row>86</xdr:row>
      <xdr:rowOff>78921</xdr:rowOff>
    </xdr:to>
    <xdr:cxnSp macro="">
      <xdr:nvCxnSpPr>
        <xdr:cNvPr id="293" name="直線コネクタ 292">
          <a:extLst>
            <a:ext uri="{FF2B5EF4-FFF2-40B4-BE49-F238E27FC236}">
              <a16:creationId xmlns:a16="http://schemas.microsoft.com/office/drawing/2014/main" id="{15BCD640-EA25-47C0-A94B-5CAE021F7570}"/>
            </a:ext>
          </a:extLst>
        </xdr:cNvPr>
        <xdr:cNvCxnSpPr/>
      </xdr:nvCxnSpPr>
      <xdr:spPr>
        <a:xfrm>
          <a:off x="2908300" y="1480239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91802</xdr:rowOff>
    </xdr:from>
    <xdr:to>
      <xdr:col>10</xdr:col>
      <xdr:colOff>165100</xdr:colOff>
      <xdr:row>86</xdr:row>
      <xdr:rowOff>21952</xdr:rowOff>
    </xdr:to>
    <xdr:sp macro="" textlink="">
      <xdr:nvSpPr>
        <xdr:cNvPr id="294" name="楕円 293">
          <a:extLst>
            <a:ext uri="{FF2B5EF4-FFF2-40B4-BE49-F238E27FC236}">
              <a16:creationId xmlns:a16="http://schemas.microsoft.com/office/drawing/2014/main" id="{3032BE30-C136-476B-84EC-21C60BDB9089}"/>
            </a:ext>
          </a:extLst>
        </xdr:cNvPr>
        <xdr:cNvSpPr/>
      </xdr:nvSpPr>
      <xdr:spPr>
        <a:xfrm>
          <a:off x="1968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142602</xdr:rowOff>
    </xdr:from>
    <xdr:to>
      <xdr:col>15</xdr:col>
      <xdr:colOff>50800</xdr:colOff>
      <xdr:row>86</xdr:row>
      <xdr:rowOff>57694</xdr:rowOff>
    </xdr:to>
    <xdr:cxnSp macro="">
      <xdr:nvCxnSpPr>
        <xdr:cNvPr id="295" name="直線コネクタ 294">
          <a:extLst>
            <a:ext uri="{FF2B5EF4-FFF2-40B4-BE49-F238E27FC236}">
              <a16:creationId xmlns:a16="http://schemas.microsoft.com/office/drawing/2014/main" id="{385E0D79-15FA-49DE-9E16-A2B2AC112914}"/>
            </a:ext>
          </a:extLst>
        </xdr:cNvPr>
        <xdr:cNvCxnSpPr/>
      </xdr:nvCxnSpPr>
      <xdr:spPr>
        <a:xfrm>
          <a:off x="2019300" y="14715852"/>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a:extLst>
            <a:ext uri="{FF2B5EF4-FFF2-40B4-BE49-F238E27FC236}">
              <a16:creationId xmlns:a16="http://schemas.microsoft.com/office/drawing/2014/main" id="{B6047137-6A8F-4C58-A237-5D77C8D3ACAD}"/>
            </a:ext>
          </a:extLst>
        </xdr:cNvPr>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a:extLst>
            <a:ext uri="{FF2B5EF4-FFF2-40B4-BE49-F238E27FC236}">
              <a16:creationId xmlns:a16="http://schemas.microsoft.com/office/drawing/2014/main" id="{1EA000C4-C67A-4A76-BB3A-9C157A33A323}"/>
            </a:ext>
          </a:extLst>
        </xdr:cNvPr>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a:extLst>
            <a:ext uri="{FF2B5EF4-FFF2-40B4-BE49-F238E27FC236}">
              <a16:creationId xmlns:a16="http://schemas.microsoft.com/office/drawing/2014/main" id="{5DA5C5D0-9E60-4279-8629-3435C367323C}"/>
            </a:ext>
          </a:extLst>
        </xdr:cNvPr>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a:extLst>
            <a:ext uri="{FF2B5EF4-FFF2-40B4-BE49-F238E27FC236}">
              <a16:creationId xmlns:a16="http://schemas.microsoft.com/office/drawing/2014/main" id="{E9B42663-3BC0-4B3A-B544-9EC8849E759A}"/>
            </a:ext>
          </a:extLst>
        </xdr:cNvPr>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120848</xdr:rowOff>
    </xdr:from>
    <xdr:ext cx="405111" cy="259045"/>
    <xdr:sp macro="" textlink="">
      <xdr:nvSpPr>
        <xdr:cNvPr id="300" name="n_1mainValue【公営住宅】&#10;有形固定資産減価償却率">
          <a:extLst>
            <a:ext uri="{FF2B5EF4-FFF2-40B4-BE49-F238E27FC236}">
              <a16:creationId xmlns:a16="http://schemas.microsoft.com/office/drawing/2014/main" id="{5C2343F4-45EA-4AAF-AB64-C847280773D8}"/>
            </a:ext>
          </a:extLst>
        </xdr:cNvPr>
        <xdr:cNvSpPr txBox="1"/>
      </xdr:nvSpPr>
      <xdr:spPr>
        <a:xfrm>
          <a:off x="3582044" y="1486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99621</xdr:rowOff>
    </xdr:from>
    <xdr:ext cx="405111" cy="259045"/>
    <xdr:sp macro="" textlink="">
      <xdr:nvSpPr>
        <xdr:cNvPr id="301" name="n_2mainValue【公営住宅】&#10;有形固定資産減価償却率">
          <a:extLst>
            <a:ext uri="{FF2B5EF4-FFF2-40B4-BE49-F238E27FC236}">
              <a16:creationId xmlns:a16="http://schemas.microsoft.com/office/drawing/2014/main" id="{BEC714F1-E29A-451C-BAD8-6E62AE10B0C4}"/>
            </a:ext>
          </a:extLst>
        </xdr:cNvPr>
        <xdr:cNvSpPr txBox="1"/>
      </xdr:nvSpPr>
      <xdr:spPr>
        <a:xfrm>
          <a:off x="2705744" y="1484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13079</xdr:rowOff>
    </xdr:from>
    <xdr:ext cx="405111" cy="259045"/>
    <xdr:sp macro="" textlink="">
      <xdr:nvSpPr>
        <xdr:cNvPr id="302" name="n_3mainValue【公営住宅】&#10;有形固定資産減価償却率">
          <a:extLst>
            <a:ext uri="{FF2B5EF4-FFF2-40B4-BE49-F238E27FC236}">
              <a16:creationId xmlns:a16="http://schemas.microsoft.com/office/drawing/2014/main" id="{E2BC42FC-D719-4748-85BA-C02579C246D7}"/>
            </a:ext>
          </a:extLst>
        </xdr:cNvPr>
        <xdr:cNvSpPr txBox="1"/>
      </xdr:nvSpPr>
      <xdr:spPr>
        <a:xfrm>
          <a:off x="18167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DC86C7FF-6DAC-473D-9C51-CC2445A0649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4DC59CB1-918B-4DD9-B4B5-BB9CE91DC67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D4A72D79-B0AE-403E-8927-E960B73ABA8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F3D6E1A2-477A-4F5E-AE9B-2944647FD22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98F5320-2BE9-4525-AAF5-C9D73E95388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39B3492B-4A41-4D80-813B-1F811A9C927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6F4D5F63-D4FE-4BDC-B07A-50560AFCCB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956EE16B-7FB4-483B-852D-B6797E0AE8C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51BBFC20-378B-4080-89E9-0BD4C22AA48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C1ADFCA2-BA2C-48D1-A72A-C95208A016A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573CFCCF-9990-4AC8-8151-FF2EE5EA69B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F63DE2E5-D38A-408A-A62B-6EA5D737751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6D6ADB30-B456-4B0C-A36C-D1FEB0F1E05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702DFF62-DBD2-4637-86D4-D46C645B1B6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96139202-07C0-4ED1-9374-A3D580E7C2E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334B5917-1148-49C6-87C1-A059B01C763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AE053D21-404C-4B09-B501-F0D9FAB26C3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D194BC7C-0301-4748-821C-81C5AF4C7A7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760F63B6-ADA0-491A-BACB-78529802217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CF50C3D2-D781-4811-BF0C-66D36063953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467B3091-CC7F-4BFD-8913-7536E760304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9C749443-B557-4267-B05B-4B7F057DD72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E41868B5-CCF2-4757-86D0-250B23EAB65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a:extLst>
            <a:ext uri="{FF2B5EF4-FFF2-40B4-BE49-F238E27FC236}">
              <a16:creationId xmlns:a16="http://schemas.microsoft.com/office/drawing/2014/main" id="{90BBAC95-5963-46E5-A660-64CD2279D1EC}"/>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a:extLst>
            <a:ext uri="{FF2B5EF4-FFF2-40B4-BE49-F238E27FC236}">
              <a16:creationId xmlns:a16="http://schemas.microsoft.com/office/drawing/2014/main" id="{A1033662-767E-4BCF-AA9F-4A2474BA5473}"/>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a:extLst>
            <a:ext uri="{FF2B5EF4-FFF2-40B4-BE49-F238E27FC236}">
              <a16:creationId xmlns:a16="http://schemas.microsoft.com/office/drawing/2014/main" id="{F271C622-65BF-4358-B3F5-44440536DCED}"/>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a:extLst>
            <a:ext uri="{FF2B5EF4-FFF2-40B4-BE49-F238E27FC236}">
              <a16:creationId xmlns:a16="http://schemas.microsoft.com/office/drawing/2014/main" id="{C185E595-2A3E-4B4F-9AE0-E9555859FBFF}"/>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a:extLst>
            <a:ext uri="{FF2B5EF4-FFF2-40B4-BE49-F238E27FC236}">
              <a16:creationId xmlns:a16="http://schemas.microsoft.com/office/drawing/2014/main" id="{BCEDF9E2-7749-4DA1-8D77-371198D1AB55}"/>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a:extLst>
            <a:ext uri="{FF2B5EF4-FFF2-40B4-BE49-F238E27FC236}">
              <a16:creationId xmlns:a16="http://schemas.microsoft.com/office/drawing/2014/main" id="{3D5BE789-D6DE-446F-90B6-E8D2CF69C5DE}"/>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a:extLst>
            <a:ext uri="{FF2B5EF4-FFF2-40B4-BE49-F238E27FC236}">
              <a16:creationId xmlns:a16="http://schemas.microsoft.com/office/drawing/2014/main" id="{4AD312B5-9099-4F25-A9C1-4D506E62707B}"/>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a:extLst>
            <a:ext uri="{FF2B5EF4-FFF2-40B4-BE49-F238E27FC236}">
              <a16:creationId xmlns:a16="http://schemas.microsoft.com/office/drawing/2014/main" id="{B93176F3-2068-4C1D-9D9A-CADA58639A85}"/>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a:extLst>
            <a:ext uri="{FF2B5EF4-FFF2-40B4-BE49-F238E27FC236}">
              <a16:creationId xmlns:a16="http://schemas.microsoft.com/office/drawing/2014/main" id="{2EEA45E8-267E-4BD2-82D1-DF11FFFB6FEE}"/>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a:extLst>
            <a:ext uri="{FF2B5EF4-FFF2-40B4-BE49-F238E27FC236}">
              <a16:creationId xmlns:a16="http://schemas.microsoft.com/office/drawing/2014/main" id="{DB6EE244-2185-486C-9A7A-97458F01493F}"/>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a:extLst>
            <a:ext uri="{FF2B5EF4-FFF2-40B4-BE49-F238E27FC236}">
              <a16:creationId xmlns:a16="http://schemas.microsoft.com/office/drawing/2014/main" id="{9465730F-4607-4F92-937D-E256E4ECE9CC}"/>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2334B4F-4C85-41F0-9D7A-43E9E88BA2F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FEFC3C61-EBF3-41B1-8B06-13A6ACB9C14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3DE54778-9F68-4DA2-B48F-B30536703AA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D6E01868-ECDA-4908-B621-5BBFAC6BA15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6E0641B9-550C-4D48-8DA4-3BA11955ED9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9398</xdr:rowOff>
    </xdr:from>
    <xdr:to>
      <xdr:col>55</xdr:col>
      <xdr:colOff>50800</xdr:colOff>
      <xdr:row>84</xdr:row>
      <xdr:rowOff>110998</xdr:rowOff>
    </xdr:to>
    <xdr:sp macro="" textlink="">
      <xdr:nvSpPr>
        <xdr:cNvPr id="342" name="楕円 341">
          <a:extLst>
            <a:ext uri="{FF2B5EF4-FFF2-40B4-BE49-F238E27FC236}">
              <a16:creationId xmlns:a16="http://schemas.microsoft.com/office/drawing/2014/main" id="{8DE98004-499C-4638-AAC4-A3A08B591829}"/>
            </a:ext>
          </a:extLst>
        </xdr:cNvPr>
        <xdr:cNvSpPr/>
      </xdr:nvSpPr>
      <xdr:spPr>
        <a:xfrm>
          <a:off x="10426700" y="1441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159275</xdr:rowOff>
    </xdr:from>
    <xdr:ext cx="469744" cy="259045"/>
    <xdr:sp macro="" textlink="">
      <xdr:nvSpPr>
        <xdr:cNvPr id="343" name="【公営住宅】&#10;一人当たり面積該当値テキスト">
          <a:extLst>
            <a:ext uri="{FF2B5EF4-FFF2-40B4-BE49-F238E27FC236}">
              <a16:creationId xmlns:a16="http://schemas.microsoft.com/office/drawing/2014/main" id="{214CFE51-6713-4BF7-B682-F0670F001B10}"/>
            </a:ext>
          </a:extLst>
        </xdr:cNvPr>
        <xdr:cNvSpPr txBox="1"/>
      </xdr:nvSpPr>
      <xdr:spPr>
        <a:xfrm>
          <a:off x="10515600" y="143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119887</xdr:rowOff>
    </xdr:from>
    <xdr:to>
      <xdr:col>50</xdr:col>
      <xdr:colOff>165100</xdr:colOff>
      <xdr:row>85</xdr:row>
      <xdr:rowOff>50037</xdr:rowOff>
    </xdr:to>
    <xdr:sp macro="" textlink="">
      <xdr:nvSpPr>
        <xdr:cNvPr id="344" name="楕円 343">
          <a:extLst>
            <a:ext uri="{FF2B5EF4-FFF2-40B4-BE49-F238E27FC236}">
              <a16:creationId xmlns:a16="http://schemas.microsoft.com/office/drawing/2014/main" id="{791A12CA-A5DF-4845-9A95-937C321E8599}"/>
            </a:ext>
          </a:extLst>
        </xdr:cNvPr>
        <xdr:cNvSpPr/>
      </xdr:nvSpPr>
      <xdr:spPr>
        <a:xfrm>
          <a:off x="9588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60198</xdr:rowOff>
    </xdr:from>
    <xdr:to>
      <xdr:col>55</xdr:col>
      <xdr:colOff>0</xdr:colOff>
      <xdr:row>84</xdr:row>
      <xdr:rowOff>170687</xdr:rowOff>
    </xdr:to>
    <xdr:cxnSp macro="">
      <xdr:nvCxnSpPr>
        <xdr:cNvPr id="345" name="直線コネクタ 344">
          <a:extLst>
            <a:ext uri="{FF2B5EF4-FFF2-40B4-BE49-F238E27FC236}">
              <a16:creationId xmlns:a16="http://schemas.microsoft.com/office/drawing/2014/main" id="{C034EC2C-3D08-428A-9B48-C76317A338BC}"/>
            </a:ext>
          </a:extLst>
        </xdr:cNvPr>
        <xdr:cNvCxnSpPr/>
      </xdr:nvCxnSpPr>
      <xdr:spPr>
        <a:xfrm flipV="1">
          <a:off x="9639300" y="14461998"/>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46" name="楕円 345">
          <a:extLst>
            <a:ext uri="{FF2B5EF4-FFF2-40B4-BE49-F238E27FC236}">
              <a16:creationId xmlns:a16="http://schemas.microsoft.com/office/drawing/2014/main" id="{B919C425-E65E-41B9-A951-00FF6E38B156}"/>
            </a:ext>
          </a:extLst>
        </xdr:cNvPr>
        <xdr:cNvSpPr/>
      </xdr:nvSpPr>
      <xdr:spPr>
        <a:xfrm>
          <a:off x="8699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170687</xdr:rowOff>
    </xdr:from>
    <xdr:to>
      <xdr:col>50</xdr:col>
      <xdr:colOff>114300</xdr:colOff>
      <xdr:row>85</xdr:row>
      <xdr:rowOff>1524</xdr:rowOff>
    </xdr:to>
    <xdr:cxnSp macro="">
      <xdr:nvCxnSpPr>
        <xdr:cNvPr id="347" name="直線コネクタ 346">
          <a:extLst>
            <a:ext uri="{FF2B5EF4-FFF2-40B4-BE49-F238E27FC236}">
              <a16:creationId xmlns:a16="http://schemas.microsoft.com/office/drawing/2014/main" id="{BCFF67D7-4CDB-4D06-8374-4246F8817FE5}"/>
            </a:ext>
          </a:extLst>
        </xdr:cNvPr>
        <xdr:cNvCxnSpPr/>
      </xdr:nvCxnSpPr>
      <xdr:spPr>
        <a:xfrm flipV="1">
          <a:off x="8750300" y="145724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13970</xdr:rowOff>
    </xdr:from>
    <xdr:to>
      <xdr:col>41</xdr:col>
      <xdr:colOff>101600</xdr:colOff>
      <xdr:row>84</xdr:row>
      <xdr:rowOff>115570</xdr:rowOff>
    </xdr:to>
    <xdr:sp macro="" textlink="">
      <xdr:nvSpPr>
        <xdr:cNvPr id="348" name="楕円 347">
          <a:extLst>
            <a:ext uri="{FF2B5EF4-FFF2-40B4-BE49-F238E27FC236}">
              <a16:creationId xmlns:a16="http://schemas.microsoft.com/office/drawing/2014/main" id="{EFFED589-CF5F-4EC9-BDAA-A904DD7364F9}"/>
            </a:ext>
          </a:extLst>
        </xdr:cNvPr>
        <xdr:cNvSpPr/>
      </xdr:nvSpPr>
      <xdr:spPr>
        <a:xfrm>
          <a:off x="7810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64770</xdr:rowOff>
    </xdr:from>
    <xdr:to>
      <xdr:col>45</xdr:col>
      <xdr:colOff>177800</xdr:colOff>
      <xdr:row>85</xdr:row>
      <xdr:rowOff>1524</xdr:rowOff>
    </xdr:to>
    <xdr:cxnSp macro="">
      <xdr:nvCxnSpPr>
        <xdr:cNvPr id="349" name="直線コネクタ 348">
          <a:extLst>
            <a:ext uri="{FF2B5EF4-FFF2-40B4-BE49-F238E27FC236}">
              <a16:creationId xmlns:a16="http://schemas.microsoft.com/office/drawing/2014/main" id="{6B091D00-1710-47EE-8434-C3F5DA2DE486}"/>
            </a:ext>
          </a:extLst>
        </xdr:cNvPr>
        <xdr:cNvCxnSpPr/>
      </xdr:nvCxnSpPr>
      <xdr:spPr>
        <a:xfrm>
          <a:off x="7861300" y="14466570"/>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a:extLst>
            <a:ext uri="{FF2B5EF4-FFF2-40B4-BE49-F238E27FC236}">
              <a16:creationId xmlns:a16="http://schemas.microsoft.com/office/drawing/2014/main" id="{7C65FCA6-3728-4E76-B5AE-9C8CFF69E24D}"/>
            </a:ext>
          </a:extLst>
        </xdr:cNvPr>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a:extLst>
            <a:ext uri="{FF2B5EF4-FFF2-40B4-BE49-F238E27FC236}">
              <a16:creationId xmlns:a16="http://schemas.microsoft.com/office/drawing/2014/main" id="{C8CCFF64-B82B-4F1F-8786-220A8A7B9B6F}"/>
            </a:ext>
          </a:extLst>
        </xdr:cNvPr>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a:extLst>
            <a:ext uri="{FF2B5EF4-FFF2-40B4-BE49-F238E27FC236}">
              <a16:creationId xmlns:a16="http://schemas.microsoft.com/office/drawing/2014/main" id="{51B0ABE9-7958-4F03-971D-38E598CC951D}"/>
            </a:ext>
          </a:extLst>
        </xdr:cNvPr>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a:extLst>
            <a:ext uri="{FF2B5EF4-FFF2-40B4-BE49-F238E27FC236}">
              <a16:creationId xmlns:a16="http://schemas.microsoft.com/office/drawing/2014/main" id="{088CA92E-009D-44F9-8E50-F3A35F1790C5}"/>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41164</xdr:rowOff>
    </xdr:from>
    <xdr:ext cx="469744" cy="259045"/>
    <xdr:sp macro="" textlink="">
      <xdr:nvSpPr>
        <xdr:cNvPr id="354" name="n_1mainValue【公営住宅】&#10;一人当たり面積">
          <a:extLst>
            <a:ext uri="{FF2B5EF4-FFF2-40B4-BE49-F238E27FC236}">
              <a16:creationId xmlns:a16="http://schemas.microsoft.com/office/drawing/2014/main" id="{4A8F4610-4FBE-48FD-B100-CA66E272C637}"/>
            </a:ext>
          </a:extLst>
        </xdr:cNvPr>
        <xdr:cNvSpPr txBox="1"/>
      </xdr:nvSpPr>
      <xdr:spPr>
        <a:xfrm>
          <a:off x="9391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55" name="n_2mainValue【公営住宅】&#10;一人当たり面積">
          <a:extLst>
            <a:ext uri="{FF2B5EF4-FFF2-40B4-BE49-F238E27FC236}">
              <a16:creationId xmlns:a16="http://schemas.microsoft.com/office/drawing/2014/main" id="{8C5A4801-89B4-4965-BC2E-DFF7180A8553}"/>
            </a:ext>
          </a:extLst>
        </xdr:cNvPr>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106697</xdr:rowOff>
    </xdr:from>
    <xdr:ext cx="469744" cy="259045"/>
    <xdr:sp macro="" textlink="">
      <xdr:nvSpPr>
        <xdr:cNvPr id="356" name="n_3mainValue【公営住宅】&#10;一人当たり面積">
          <a:extLst>
            <a:ext uri="{FF2B5EF4-FFF2-40B4-BE49-F238E27FC236}">
              <a16:creationId xmlns:a16="http://schemas.microsoft.com/office/drawing/2014/main" id="{C17B331B-9DE1-448B-9E51-2F1E48FFFCF3}"/>
            </a:ext>
          </a:extLst>
        </xdr:cNvPr>
        <xdr:cNvSpPr txBox="1"/>
      </xdr:nvSpPr>
      <xdr:spPr>
        <a:xfrm>
          <a:off x="76264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E2390C6D-65FA-4A31-8F84-1D91692FDEA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87756857-E63B-4556-8A40-77782D2F5F3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314A228-A3A5-413C-B3EF-07AD841AACD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C72A24B9-57B4-4F3C-BF31-97C8A08145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F89CCC6E-A560-4CDA-B0B8-8CC023A4149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CB6AE5A-F10D-4539-A2D5-B492EC6C45F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FF366D91-1BDF-4E78-A41B-C1B9E21DA13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F088CCCF-334E-44B4-8FE5-0DAB89D2F1B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A5B4D669-9B02-455E-8A84-C82B14ADE69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EA7A28FF-9970-4947-8D4E-AE402801A2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50997E85-844B-4968-AFDC-34312DEBE74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BBD00663-6D4C-4769-A5C9-BC51CDF3E7E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0469E8B4-752E-4C27-A64F-783AFF3470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AFB35A91-74B5-4B4F-9175-5D950D6F197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11CB5E07-9A3C-4EA8-9E21-62012228059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41E11997-62CF-4CA0-A26C-F283E4D2DAD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554595A2-7EB8-47CE-8179-6B3CC598A5E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36F852DB-2BDA-4CD1-9D6C-7B0D3985027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81763AD9-4B96-4DCE-9CBE-CB11EC6D6E3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695879FD-7CDF-4D0A-8CC1-122955AD8EF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DC8105C7-7B1F-4781-B0E1-62CF95322E4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8D836F5A-F13D-4D3A-93BB-B9857C3E80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C1D78F1A-C169-492F-9D3A-F1551A4E85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2E939414-824E-4C69-B6C3-6B3E050894A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46CBF84F-8879-4753-8D65-89D54ABEF7E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346FEB6D-F8F0-4B30-9239-9A94EC4E670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988939BD-F7D5-43DF-B03E-716A4971133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a:extLst>
            <a:ext uri="{FF2B5EF4-FFF2-40B4-BE49-F238E27FC236}">
              <a16:creationId xmlns:a16="http://schemas.microsoft.com/office/drawing/2014/main" id="{6EFEB3A6-6C2F-428F-8020-AA9FE298C0F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a:extLst>
            <a:ext uri="{FF2B5EF4-FFF2-40B4-BE49-F238E27FC236}">
              <a16:creationId xmlns:a16="http://schemas.microsoft.com/office/drawing/2014/main" id="{C4219E7F-898D-4C0D-A13E-6C84618DB3D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a:extLst>
            <a:ext uri="{FF2B5EF4-FFF2-40B4-BE49-F238E27FC236}">
              <a16:creationId xmlns:a16="http://schemas.microsoft.com/office/drawing/2014/main" id="{267DFB86-67A4-4EC4-8BC4-0DDFE2EA856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a:extLst>
            <a:ext uri="{FF2B5EF4-FFF2-40B4-BE49-F238E27FC236}">
              <a16:creationId xmlns:a16="http://schemas.microsoft.com/office/drawing/2014/main" id="{F33BC6B1-3999-4A0C-9895-0076F56CE62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a:extLst>
            <a:ext uri="{FF2B5EF4-FFF2-40B4-BE49-F238E27FC236}">
              <a16:creationId xmlns:a16="http://schemas.microsoft.com/office/drawing/2014/main" id="{F6B7A35C-AD11-48FF-8F5A-3045DBF69DC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a:extLst>
            <a:ext uri="{FF2B5EF4-FFF2-40B4-BE49-F238E27FC236}">
              <a16:creationId xmlns:a16="http://schemas.microsoft.com/office/drawing/2014/main" id="{D01DD087-C69B-434F-81DC-A025D8E367C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a:extLst>
            <a:ext uri="{FF2B5EF4-FFF2-40B4-BE49-F238E27FC236}">
              <a16:creationId xmlns:a16="http://schemas.microsoft.com/office/drawing/2014/main" id="{B5358AAC-50C5-466C-A1ED-87204F0793E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a:extLst>
            <a:ext uri="{FF2B5EF4-FFF2-40B4-BE49-F238E27FC236}">
              <a16:creationId xmlns:a16="http://schemas.microsoft.com/office/drawing/2014/main" id="{DABC01E7-25FA-47B9-B3F3-50FC7ACB759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a:extLst>
            <a:ext uri="{FF2B5EF4-FFF2-40B4-BE49-F238E27FC236}">
              <a16:creationId xmlns:a16="http://schemas.microsoft.com/office/drawing/2014/main" id="{621F1A5F-2C39-47B5-9F7B-DB9250FDC2B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a:extLst>
            <a:ext uri="{FF2B5EF4-FFF2-40B4-BE49-F238E27FC236}">
              <a16:creationId xmlns:a16="http://schemas.microsoft.com/office/drawing/2014/main" id="{15354220-1BE4-4D71-A8FC-4EC5E9A3957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a:extLst>
            <a:ext uri="{FF2B5EF4-FFF2-40B4-BE49-F238E27FC236}">
              <a16:creationId xmlns:a16="http://schemas.microsoft.com/office/drawing/2014/main" id="{59EB1FD3-737D-43A8-83F3-242DDE4ED9B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a:extLst>
            <a:ext uri="{FF2B5EF4-FFF2-40B4-BE49-F238E27FC236}">
              <a16:creationId xmlns:a16="http://schemas.microsoft.com/office/drawing/2014/main" id="{9A5D16E0-C8D8-4CA1-85B8-9E37090D338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a:extLst>
            <a:ext uri="{FF2B5EF4-FFF2-40B4-BE49-F238E27FC236}">
              <a16:creationId xmlns:a16="http://schemas.microsoft.com/office/drawing/2014/main" id="{7E3D0872-13B8-4172-92B3-165C09F1343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a:extLst>
            <a:ext uri="{FF2B5EF4-FFF2-40B4-BE49-F238E27FC236}">
              <a16:creationId xmlns:a16="http://schemas.microsoft.com/office/drawing/2014/main" id="{3E2FE3F3-E8E4-42DE-AEFD-B0D0B05910F6}"/>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a:extLst>
            <a:ext uri="{FF2B5EF4-FFF2-40B4-BE49-F238E27FC236}">
              <a16:creationId xmlns:a16="http://schemas.microsoft.com/office/drawing/2014/main" id="{1A5BBE50-DC37-4D26-9685-0E9AB7E2E7D7}"/>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a:extLst>
            <a:ext uri="{FF2B5EF4-FFF2-40B4-BE49-F238E27FC236}">
              <a16:creationId xmlns:a16="http://schemas.microsoft.com/office/drawing/2014/main" id="{0B61E010-E8AD-47F4-8286-72C7FBEAD62C}"/>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a:extLst>
            <a:ext uri="{FF2B5EF4-FFF2-40B4-BE49-F238E27FC236}">
              <a16:creationId xmlns:a16="http://schemas.microsoft.com/office/drawing/2014/main" id="{73C94F8F-80FE-4AA5-A3AB-B0DC1B4BE43D}"/>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a:extLst>
            <a:ext uri="{FF2B5EF4-FFF2-40B4-BE49-F238E27FC236}">
              <a16:creationId xmlns:a16="http://schemas.microsoft.com/office/drawing/2014/main" id="{C9AD6DD2-E32D-4F54-8B29-BEA23BE7F876}"/>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02" name="【認定こども園・幼稚園・保育所】&#10;有形固定資産減価償却率平均値テキスト">
          <a:extLst>
            <a:ext uri="{FF2B5EF4-FFF2-40B4-BE49-F238E27FC236}">
              <a16:creationId xmlns:a16="http://schemas.microsoft.com/office/drawing/2014/main" id="{250C1E91-E52A-49D9-B868-B2755F5B598B}"/>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a:extLst>
            <a:ext uri="{FF2B5EF4-FFF2-40B4-BE49-F238E27FC236}">
              <a16:creationId xmlns:a16="http://schemas.microsoft.com/office/drawing/2014/main" id="{1D426AA2-6690-48B0-A2A3-3E34A3D69F72}"/>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a:extLst>
            <a:ext uri="{FF2B5EF4-FFF2-40B4-BE49-F238E27FC236}">
              <a16:creationId xmlns:a16="http://schemas.microsoft.com/office/drawing/2014/main" id="{CE401106-12FB-4A34-B498-5FBF81F650C9}"/>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a:extLst>
            <a:ext uri="{FF2B5EF4-FFF2-40B4-BE49-F238E27FC236}">
              <a16:creationId xmlns:a16="http://schemas.microsoft.com/office/drawing/2014/main" id="{CEA67669-CA3F-4F2C-AE74-BB4350B1E286}"/>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a:extLst>
            <a:ext uri="{FF2B5EF4-FFF2-40B4-BE49-F238E27FC236}">
              <a16:creationId xmlns:a16="http://schemas.microsoft.com/office/drawing/2014/main" id="{93095247-1345-4FB1-85E2-51480424D58D}"/>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a:extLst>
            <a:ext uri="{FF2B5EF4-FFF2-40B4-BE49-F238E27FC236}">
              <a16:creationId xmlns:a16="http://schemas.microsoft.com/office/drawing/2014/main" id="{45AB0030-7B94-4A96-B88D-6D4C0C1E02B0}"/>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DC30E873-6DA9-4163-90A7-817FF18F5EB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E9209949-3132-4EC1-B337-1BE3CB48394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C4E04353-C162-416F-96F6-DD3B2F10280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54D02904-04A7-4402-B89E-484E8165087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907304A1-7185-476C-927E-A3E2274DEBB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74930</xdr:rowOff>
    </xdr:from>
    <xdr:to>
      <xdr:col>85</xdr:col>
      <xdr:colOff>177800</xdr:colOff>
      <xdr:row>42</xdr:row>
      <xdr:rowOff>5080</xdr:rowOff>
    </xdr:to>
    <xdr:sp macro="" textlink="">
      <xdr:nvSpPr>
        <xdr:cNvPr id="413" name="楕円 412">
          <a:extLst>
            <a:ext uri="{FF2B5EF4-FFF2-40B4-BE49-F238E27FC236}">
              <a16:creationId xmlns:a16="http://schemas.microsoft.com/office/drawing/2014/main" id="{715EC910-BEE3-47CF-A21F-1F0A908074D9}"/>
            </a:ext>
          </a:extLst>
        </xdr:cNvPr>
        <xdr:cNvSpPr/>
      </xdr:nvSpPr>
      <xdr:spPr>
        <a:xfrm>
          <a:off x="16268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161307</xdr:rowOff>
    </xdr:from>
    <xdr:ext cx="405111" cy="259045"/>
    <xdr:sp macro="" textlink="">
      <xdr:nvSpPr>
        <xdr:cNvPr id="414" name="【認定こども園・幼稚園・保育所】&#10;有形固定資産減価償却率該当値テキスト">
          <a:extLst>
            <a:ext uri="{FF2B5EF4-FFF2-40B4-BE49-F238E27FC236}">
              <a16:creationId xmlns:a16="http://schemas.microsoft.com/office/drawing/2014/main" id="{ECC49EF9-2697-45AF-9264-225D17568000}"/>
            </a:ext>
          </a:extLst>
        </xdr:cNvPr>
        <xdr:cNvSpPr txBox="1"/>
      </xdr:nvSpPr>
      <xdr:spPr>
        <a:xfrm>
          <a:off x="16357600" y="701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71120</xdr:rowOff>
    </xdr:from>
    <xdr:to>
      <xdr:col>81</xdr:col>
      <xdr:colOff>101600</xdr:colOff>
      <xdr:row>42</xdr:row>
      <xdr:rowOff>1270</xdr:rowOff>
    </xdr:to>
    <xdr:sp macro="" textlink="">
      <xdr:nvSpPr>
        <xdr:cNvPr id="415" name="楕円 414">
          <a:extLst>
            <a:ext uri="{FF2B5EF4-FFF2-40B4-BE49-F238E27FC236}">
              <a16:creationId xmlns:a16="http://schemas.microsoft.com/office/drawing/2014/main" id="{5644E74D-28D7-47B0-8087-750BD9CE098C}"/>
            </a:ext>
          </a:extLst>
        </xdr:cNvPr>
        <xdr:cNvSpPr/>
      </xdr:nvSpPr>
      <xdr:spPr>
        <a:xfrm>
          <a:off x="15430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121920</xdr:rowOff>
    </xdr:from>
    <xdr:to>
      <xdr:col>85</xdr:col>
      <xdr:colOff>127000</xdr:colOff>
      <xdr:row>41</xdr:row>
      <xdr:rowOff>125730</xdr:rowOff>
    </xdr:to>
    <xdr:cxnSp macro="">
      <xdr:nvCxnSpPr>
        <xdr:cNvPr id="416" name="直線コネクタ 415">
          <a:extLst>
            <a:ext uri="{FF2B5EF4-FFF2-40B4-BE49-F238E27FC236}">
              <a16:creationId xmlns:a16="http://schemas.microsoft.com/office/drawing/2014/main" id="{EE3C3580-2015-4158-8248-07BE015AB6D9}"/>
            </a:ext>
          </a:extLst>
        </xdr:cNvPr>
        <xdr:cNvCxnSpPr/>
      </xdr:nvCxnSpPr>
      <xdr:spPr>
        <a:xfrm>
          <a:off x="15481300" y="7151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63500</xdr:rowOff>
    </xdr:from>
    <xdr:to>
      <xdr:col>76</xdr:col>
      <xdr:colOff>165100</xdr:colOff>
      <xdr:row>41</xdr:row>
      <xdr:rowOff>165100</xdr:rowOff>
    </xdr:to>
    <xdr:sp macro="" textlink="">
      <xdr:nvSpPr>
        <xdr:cNvPr id="417" name="楕円 416">
          <a:extLst>
            <a:ext uri="{FF2B5EF4-FFF2-40B4-BE49-F238E27FC236}">
              <a16:creationId xmlns:a16="http://schemas.microsoft.com/office/drawing/2014/main" id="{8D4A9EA6-52D1-477B-B66D-B1F5916F8D2A}"/>
            </a:ext>
          </a:extLst>
        </xdr:cNvPr>
        <xdr:cNvSpPr/>
      </xdr:nvSpPr>
      <xdr:spPr>
        <a:xfrm>
          <a:off x="14541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114300</xdr:rowOff>
    </xdr:from>
    <xdr:to>
      <xdr:col>81</xdr:col>
      <xdr:colOff>50800</xdr:colOff>
      <xdr:row>41</xdr:row>
      <xdr:rowOff>121920</xdr:rowOff>
    </xdr:to>
    <xdr:cxnSp macro="">
      <xdr:nvCxnSpPr>
        <xdr:cNvPr id="418" name="直線コネクタ 417">
          <a:extLst>
            <a:ext uri="{FF2B5EF4-FFF2-40B4-BE49-F238E27FC236}">
              <a16:creationId xmlns:a16="http://schemas.microsoft.com/office/drawing/2014/main" id="{EC44BBCC-9F6B-41D7-B6F3-FD6B7C3A8F28}"/>
            </a:ext>
          </a:extLst>
        </xdr:cNvPr>
        <xdr:cNvCxnSpPr/>
      </xdr:nvCxnSpPr>
      <xdr:spPr>
        <a:xfrm>
          <a:off x="14592300" y="7143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55880</xdr:rowOff>
    </xdr:from>
    <xdr:to>
      <xdr:col>72</xdr:col>
      <xdr:colOff>38100</xdr:colOff>
      <xdr:row>41</xdr:row>
      <xdr:rowOff>157480</xdr:rowOff>
    </xdr:to>
    <xdr:sp macro="" textlink="">
      <xdr:nvSpPr>
        <xdr:cNvPr id="419" name="楕円 418">
          <a:extLst>
            <a:ext uri="{FF2B5EF4-FFF2-40B4-BE49-F238E27FC236}">
              <a16:creationId xmlns:a16="http://schemas.microsoft.com/office/drawing/2014/main" id="{3FD9E470-DCF0-4010-B6C0-D42D09526270}"/>
            </a:ext>
          </a:extLst>
        </xdr:cNvPr>
        <xdr:cNvSpPr/>
      </xdr:nvSpPr>
      <xdr:spPr>
        <a:xfrm>
          <a:off x="13652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106680</xdr:rowOff>
    </xdr:from>
    <xdr:to>
      <xdr:col>76</xdr:col>
      <xdr:colOff>114300</xdr:colOff>
      <xdr:row>41</xdr:row>
      <xdr:rowOff>114300</xdr:rowOff>
    </xdr:to>
    <xdr:cxnSp macro="">
      <xdr:nvCxnSpPr>
        <xdr:cNvPr id="420" name="直線コネクタ 419">
          <a:extLst>
            <a:ext uri="{FF2B5EF4-FFF2-40B4-BE49-F238E27FC236}">
              <a16:creationId xmlns:a16="http://schemas.microsoft.com/office/drawing/2014/main" id="{309119F1-9F92-4179-8920-184A2069369D}"/>
            </a:ext>
          </a:extLst>
        </xdr:cNvPr>
        <xdr:cNvCxnSpPr/>
      </xdr:nvCxnSpPr>
      <xdr:spPr>
        <a:xfrm>
          <a:off x="13703300" y="7136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1" name="n_1aveValue【認定こども園・幼稚園・保育所】&#10;有形固定資産減価償却率">
          <a:extLst>
            <a:ext uri="{FF2B5EF4-FFF2-40B4-BE49-F238E27FC236}">
              <a16:creationId xmlns:a16="http://schemas.microsoft.com/office/drawing/2014/main" id="{1ACC6030-D59C-4A9E-AAC5-0A284A64A3CB}"/>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a:extLst>
            <a:ext uri="{FF2B5EF4-FFF2-40B4-BE49-F238E27FC236}">
              <a16:creationId xmlns:a16="http://schemas.microsoft.com/office/drawing/2014/main" id="{4474E1EA-5908-4449-800F-12D45254D866}"/>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a:extLst>
            <a:ext uri="{FF2B5EF4-FFF2-40B4-BE49-F238E27FC236}">
              <a16:creationId xmlns:a16="http://schemas.microsoft.com/office/drawing/2014/main" id="{1077312E-164C-41AA-A323-22622EB5F3D9}"/>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a:extLst>
            <a:ext uri="{FF2B5EF4-FFF2-40B4-BE49-F238E27FC236}">
              <a16:creationId xmlns:a16="http://schemas.microsoft.com/office/drawing/2014/main" id="{77331F7E-B831-4E9F-97A9-FBAA25FEB411}"/>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163847</xdr:rowOff>
    </xdr:from>
    <xdr:ext cx="405111" cy="259045"/>
    <xdr:sp macro="" textlink="">
      <xdr:nvSpPr>
        <xdr:cNvPr id="425" name="n_1mainValue【認定こども園・幼稚園・保育所】&#10;有形固定資産減価償却率">
          <a:extLst>
            <a:ext uri="{FF2B5EF4-FFF2-40B4-BE49-F238E27FC236}">
              <a16:creationId xmlns:a16="http://schemas.microsoft.com/office/drawing/2014/main" id="{304700C0-B75A-4FBE-B511-FE6D497CFE0C}"/>
            </a:ext>
          </a:extLst>
        </xdr:cNvPr>
        <xdr:cNvSpPr txBox="1"/>
      </xdr:nvSpPr>
      <xdr:spPr>
        <a:xfrm>
          <a:off x="152660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156227</xdr:rowOff>
    </xdr:from>
    <xdr:ext cx="405111" cy="259045"/>
    <xdr:sp macro="" textlink="">
      <xdr:nvSpPr>
        <xdr:cNvPr id="426" name="n_2mainValue【認定こども園・幼稚園・保育所】&#10;有形固定資産減価償却率">
          <a:extLst>
            <a:ext uri="{FF2B5EF4-FFF2-40B4-BE49-F238E27FC236}">
              <a16:creationId xmlns:a16="http://schemas.microsoft.com/office/drawing/2014/main" id="{5F946B02-8FAD-423F-9DC4-3E9EE09893DA}"/>
            </a:ext>
          </a:extLst>
        </xdr:cNvPr>
        <xdr:cNvSpPr txBox="1"/>
      </xdr:nvSpPr>
      <xdr:spPr>
        <a:xfrm>
          <a:off x="143897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148607</xdr:rowOff>
    </xdr:from>
    <xdr:ext cx="405111" cy="259045"/>
    <xdr:sp macro="" textlink="">
      <xdr:nvSpPr>
        <xdr:cNvPr id="427" name="n_3mainValue【認定こども園・幼稚園・保育所】&#10;有形固定資産減価償却率">
          <a:extLst>
            <a:ext uri="{FF2B5EF4-FFF2-40B4-BE49-F238E27FC236}">
              <a16:creationId xmlns:a16="http://schemas.microsoft.com/office/drawing/2014/main" id="{58F3E81E-BBFC-441D-9EE2-E7BC8A12620C}"/>
            </a:ext>
          </a:extLst>
        </xdr:cNvPr>
        <xdr:cNvSpPr txBox="1"/>
      </xdr:nvSpPr>
      <xdr:spPr>
        <a:xfrm>
          <a:off x="135007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24B7696A-194E-4DF5-A850-71DEE9004A1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602C87C5-5994-454A-9E2C-895408D32BE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B19F759A-0693-492C-A948-8587D644E9E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720B4348-53D8-4911-BEF0-D25DB9A6692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22073D7E-9D6E-437D-95FA-7BC9E6FC352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40E5D1F1-090B-4A43-A56E-4996EB2E4B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51B2DB1E-4E7E-46E4-BA13-C81D516E6B4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B8130980-7548-4208-861D-766B6F987C2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6185695E-4BA5-435F-A01C-3BEA9940CB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2D55D3EE-3F45-4475-A0BF-38A5DF6093C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a:extLst>
            <a:ext uri="{FF2B5EF4-FFF2-40B4-BE49-F238E27FC236}">
              <a16:creationId xmlns:a16="http://schemas.microsoft.com/office/drawing/2014/main" id="{FB2EA17A-C777-4910-8942-F735C8997D6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a:extLst>
            <a:ext uri="{FF2B5EF4-FFF2-40B4-BE49-F238E27FC236}">
              <a16:creationId xmlns:a16="http://schemas.microsoft.com/office/drawing/2014/main" id="{54C1051E-AC07-4DF4-A0F3-FA673C20F9F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a:extLst>
            <a:ext uri="{FF2B5EF4-FFF2-40B4-BE49-F238E27FC236}">
              <a16:creationId xmlns:a16="http://schemas.microsoft.com/office/drawing/2014/main" id="{663DAB27-6F7A-4DE5-BC08-5FB07D0871A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a:extLst>
            <a:ext uri="{FF2B5EF4-FFF2-40B4-BE49-F238E27FC236}">
              <a16:creationId xmlns:a16="http://schemas.microsoft.com/office/drawing/2014/main" id="{C986F065-24DD-4E5F-BF42-C93C18FCF73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a:extLst>
            <a:ext uri="{FF2B5EF4-FFF2-40B4-BE49-F238E27FC236}">
              <a16:creationId xmlns:a16="http://schemas.microsoft.com/office/drawing/2014/main" id="{C204B484-1F4E-4C1F-882B-F309920C034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a:extLst>
            <a:ext uri="{FF2B5EF4-FFF2-40B4-BE49-F238E27FC236}">
              <a16:creationId xmlns:a16="http://schemas.microsoft.com/office/drawing/2014/main" id="{11DDB909-7C1B-47A5-988B-9A739891CC1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a:extLst>
            <a:ext uri="{FF2B5EF4-FFF2-40B4-BE49-F238E27FC236}">
              <a16:creationId xmlns:a16="http://schemas.microsoft.com/office/drawing/2014/main" id="{64071EBA-CB73-4C8F-B1F6-0DB052E9AD7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a:extLst>
            <a:ext uri="{FF2B5EF4-FFF2-40B4-BE49-F238E27FC236}">
              <a16:creationId xmlns:a16="http://schemas.microsoft.com/office/drawing/2014/main" id="{CBB7C70F-D658-491A-86A2-54090CB0372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a:extLst>
            <a:ext uri="{FF2B5EF4-FFF2-40B4-BE49-F238E27FC236}">
              <a16:creationId xmlns:a16="http://schemas.microsoft.com/office/drawing/2014/main" id="{073A710D-92F9-4DFC-9B1B-82DC0A994F5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a:extLst>
            <a:ext uri="{FF2B5EF4-FFF2-40B4-BE49-F238E27FC236}">
              <a16:creationId xmlns:a16="http://schemas.microsoft.com/office/drawing/2014/main" id="{F80DD97E-851F-462A-BF80-8CCDF04B59F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A637490E-2A48-4E12-B699-02D25852432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C64E6287-ED78-40E2-BC93-477F51E6437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id="{34BD2E31-4D9F-4FB0-A746-6D3473098A2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a:extLst>
            <a:ext uri="{FF2B5EF4-FFF2-40B4-BE49-F238E27FC236}">
              <a16:creationId xmlns:a16="http://schemas.microsoft.com/office/drawing/2014/main" id="{E3CAED58-686D-4EB9-A467-6AA866A02CFF}"/>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id="{97A26E96-E826-4464-AFE2-7AB43C60DE19}"/>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a:extLst>
            <a:ext uri="{FF2B5EF4-FFF2-40B4-BE49-F238E27FC236}">
              <a16:creationId xmlns:a16="http://schemas.microsoft.com/office/drawing/2014/main" id="{BA208E7D-582B-4A48-8822-67C837ABD1C5}"/>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id="{D41C2CFE-ED77-4927-9ADD-7BDB3E057EDA}"/>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a:extLst>
            <a:ext uri="{FF2B5EF4-FFF2-40B4-BE49-F238E27FC236}">
              <a16:creationId xmlns:a16="http://schemas.microsoft.com/office/drawing/2014/main" id="{E90A863E-646A-4ACA-A3A6-057E62E5757F}"/>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id="{28EFC8F6-F32C-4B7B-B021-ABCF72A8919D}"/>
            </a:ext>
          </a:extLst>
        </xdr:cNvPr>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a:extLst>
            <a:ext uri="{FF2B5EF4-FFF2-40B4-BE49-F238E27FC236}">
              <a16:creationId xmlns:a16="http://schemas.microsoft.com/office/drawing/2014/main" id="{B3A6C32B-0972-4A61-8423-E598FF1785B3}"/>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a:extLst>
            <a:ext uri="{FF2B5EF4-FFF2-40B4-BE49-F238E27FC236}">
              <a16:creationId xmlns:a16="http://schemas.microsoft.com/office/drawing/2014/main" id="{EC0822F2-6DBB-448B-8AD8-57DB7C36164F}"/>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a:extLst>
            <a:ext uri="{FF2B5EF4-FFF2-40B4-BE49-F238E27FC236}">
              <a16:creationId xmlns:a16="http://schemas.microsoft.com/office/drawing/2014/main" id="{39EEFB9E-37A0-442C-B60B-C5191E2EA3E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a:extLst>
            <a:ext uri="{FF2B5EF4-FFF2-40B4-BE49-F238E27FC236}">
              <a16:creationId xmlns:a16="http://schemas.microsoft.com/office/drawing/2014/main" id="{781C6EF2-F550-47C4-A23D-F7D34FCF4146}"/>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a:extLst>
            <a:ext uri="{FF2B5EF4-FFF2-40B4-BE49-F238E27FC236}">
              <a16:creationId xmlns:a16="http://schemas.microsoft.com/office/drawing/2014/main" id="{C542E7D4-CFB8-4019-9389-9870F7A4EE3A}"/>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66E71E1B-8E0D-4018-8B65-94A03673008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65D97204-BAE7-4AC5-9992-698CD656EC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47ECED70-49B7-4EE0-BC22-D22120CF38E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1093619C-ACE3-4C9D-97B0-7FB2B23D64B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A14AE96E-6A2A-4512-BC1B-88952967162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71120</xdr:rowOff>
    </xdr:from>
    <xdr:to>
      <xdr:col>116</xdr:col>
      <xdr:colOff>114300</xdr:colOff>
      <xdr:row>42</xdr:row>
      <xdr:rowOff>1270</xdr:rowOff>
    </xdr:to>
    <xdr:sp macro="" textlink="">
      <xdr:nvSpPr>
        <xdr:cNvPr id="467" name="楕円 466">
          <a:extLst>
            <a:ext uri="{FF2B5EF4-FFF2-40B4-BE49-F238E27FC236}">
              <a16:creationId xmlns:a16="http://schemas.microsoft.com/office/drawing/2014/main" id="{9EB5446F-0EB6-4795-A61E-DF5772AB36CF}"/>
            </a:ext>
          </a:extLst>
        </xdr:cNvPr>
        <xdr:cNvSpPr/>
      </xdr:nvSpPr>
      <xdr:spPr>
        <a:xfrm>
          <a:off x="22110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157497</xdr:rowOff>
    </xdr:from>
    <xdr:ext cx="469744" cy="259045"/>
    <xdr:sp macro="" textlink="">
      <xdr:nvSpPr>
        <xdr:cNvPr id="468" name="【認定こども園・幼稚園・保育所】&#10;一人当たり面積該当値テキスト">
          <a:extLst>
            <a:ext uri="{FF2B5EF4-FFF2-40B4-BE49-F238E27FC236}">
              <a16:creationId xmlns:a16="http://schemas.microsoft.com/office/drawing/2014/main" id="{1929C820-5C08-4C18-88E5-6D2E79EC5FB1}"/>
            </a:ext>
          </a:extLst>
        </xdr:cNvPr>
        <xdr:cNvSpPr txBox="1"/>
      </xdr:nvSpPr>
      <xdr:spPr>
        <a:xfrm>
          <a:off x="22199600"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71120</xdr:rowOff>
    </xdr:from>
    <xdr:to>
      <xdr:col>112</xdr:col>
      <xdr:colOff>38100</xdr:colOff>
      <xdr:row>42</xdr:row>
      <xdr:rowOff>1270</xdr:rowOff>
    </xdr:to>
    <xdr:sp macro="" textlink="">
      <xdr:nvSpPr>
        <xdr:cNvPr id="469" name="楕円 468">
          <a:extLst>
            <a:ext uri="{FF2B5EF4-FFF2-40B4-BE49-F238E27FC236}">
              <a16:creationId xmlns:a16="http://schemas.microsoft.com/office/drawing/2014/main" id="{26AB54A2-ABEE-4403-8296-D12E5AA87DAC}"/>
            </a:ext>
          </a:extLst>
        </xdr:cNvPr>
        <xdr:cNvSpPr/>
      </xdr:nvSpPr>
      <xdr:spPr>
        <a:xfrm>
          <a:off x="21272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121920</xdr:rowOff>
    </xdr:from>
    <xdr:to>
      <xdr:col>116</xdr:col>
      <xdr:colOff>63500</xdr:colOff>
      <xdr:row>41</xdr:row>
      <xdr:rowOff>121920</xdr:rowOff>
    </xdr:to>
    <xdr:cxnSp macro="">
      <xdr:nvCxnSpPr>
        <xdr:cNvPr id="470" name="直線コネクタ 469">
          <a:extLst>
            <a:ext uri="{FF2B5EF4-FFF2-40B4-BE49-F238E27FC236}">
              <a16:creationId xmlns:a16="http://schemas.microsoft.com/office/drawing/2014/main" id="{4E5ADA51-3483-4A7D-A915-A51A89126998}"/>
            </a:ext>
          </a:extLst>
        </xdr:cNvPr>
        <xdr:cNvCxnSpPr/>
      </xdr:nvCxnSpPr>
      <xdr:spPr>
        <a:xfrm>
          <a:off x="21323300" y="715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74930</xdr:rowOff>
    </xdr:from>
    <xdr:to>
      <xdr:col>107</xdr:col>
      <xdr:colOff>101600</xdr:colOff>
      <xdr:row>42</xdr:row>
      <xdr:rowOff>5080</xdr:rowOff>
    </xdr:to>
    <xdr:sp macro="" textlink="">
      <xdr:nvSpPr>
        <xdr:cNvPr id="471" name="楕円 470">
          <a:extLst>
            <a:ext uri="{FF2B5EF4-FFF2-40B4-BE49-F238E27FC236}">
              <a16:creationId xmlns:a16="http://schemas.microsoft.com/office/drawing/2014/main" id="{D76523F3-3FE0-4DB7-B5C3-DB29FF7A1CE6}"/>
            </a:ext>
          </a:extLst>
        </xdr:cNvPr>
        <xdr:cNvSpPr/>
      </xdr:nvSpPr>
      <xdr:spPr>
        <a:xfrm>
          <a:off x="20383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121920</xdr:rowOff>
    </xdr:from>
    <xdr:to>
      <xdr:col>111</xdr:col>
      <xdr:colOff>177800</xdr:colOff>
      <xdr:row>41</xdr:row>
      <xdr:rowOff>125730</xdr:rowOff>
    </xdr:to>
    <xdr:cxnSp macro="">
      <xdr:nvCxnSpPr>
        <xdr:cNvPr id="472" name="直線コネクタ 471">
          <a:extLst>
            <a:ext uri="{FF2B5EF4-FFF2-40B4-BE49-F238E27FC236}">
              <a16:creationId xmlns:a16="http://schemas.microsoft.com/office/drawing/2014/main" id="{1D70D586-22EA-4D53-B35C-DB1B4EFE1E0E}"/>
            </a:ext>
          </a:extLst>
        </xdr:cNvPr>
        <xdr:cNvCxnSpPr/>
      </xdr:nvCxnSpPr>
      <xdr:spPr>
        <a:xfrm flipV="1">
          <a:off x="20434300" y="715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74930</xdr:rowOff>
    </xdr:from>
    <xdr:to>
      <xdr:col>102</xdr:col>
      <xdr:colOff>165100</xdr:colOff>
      <xdr:row>42</xdr:row>
      <xdr:rowOff>5080</xdr:rowOff>
    </xdr:to>
    <xdr:sp macro="" textlink="">
      <xdr:nvSpPr>
        <xdr:cNvPr id="473" name="楕円 472">
          <a:extLst>
            <a:ext uri="{FF2B5EF4-FFF2-40B4-BE49-F238E27FC236}">
              <a16:creationId xmlns:a16="http://schemas.microsoft.com/office/drawing/2014/main" id="{B4534C00-3CB4-4B63-AA81-07354825AB0F}"/>
            </a:ext>
          </a:extLst>
        </xdr:cNvPr>
        <xdr:cNvSpPr/>
      </xdr:nvSpPr>
      <xdr:spPr>
        <a:xfrm>
          <a:off x="19494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125730</xdr:rowOff>
    </xdr:from>
    <xdr:to>
      <xdr:col>107</xdr:col>
      <xdr:colOff>50800</xdr:colOff>
      <xdr:row>41</xdr:row>
      <xdr:rowOff>125730</xdr:rowOff>
    </xdr:to>
    <xdr:cxnSp macro="">
      <xdr:nvCxnSpPr>
        <xdr:cNvPr id="474" name="直線コネクタ 473">
          <a:extLst>
            <a:ext uri="{FF2B5EF4-FFF2-40B4-BE49-F238E27FC236}">
              <a16:creationId xmlns:a16="http://schemas.microsoft.com/office/drawing/2014/main" id="{8CEAEC13-4896-4EC9-98DD-3403528AF439}"/>
            </a:ext>
          </a:extLst>
        </xdr:cNvPr>
        <xdr:cNvCxnSpPr/>
      </xdr:nvCxnSpPr>
      <xdr:spPr>
        <a:xfrm>
          <a:off x="19545300" y="715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75" name="n_1aveValue【認定こども園・幼稚園・保育所】&#10;一人当たり面積">
          <a:extLst>
            <a:ext uri="{FF2B5EF4-FFF2-40B4-BE49-F238E27FC236}">
              <a16:creationId xmlns:a16="http://schemas.microsoft.com/office/drawing/2014/main" id="{021F523B-AA52-4510-A62B-DBD1962BCB8B}"/>
            </a:ext>
          </a:extLst>
        </xdr:cNvPr>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6" name="n_2aveValue【認定こども園・幼稚園・保育所】&#10;一人当たり面積">
          <a:extLst>
            <a:ext uri="{FF2B5EF4-FFF2-40B4-BE49-F238E27FC236}">
              <a16:creationId xmlns:a16="http://schemas.microsoft.com/office/drawing/2014/main" id="{A41CB577-D212-40A3-B743-016BD6EBA213}"/>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77" name="n_3aveValue【認定こども園・幼稚園・保育所】&#10;一人当たり面積">
          <a:extLst>
            <a:ext uri="{FF2B5EF4-FFF2-40B4-BE49-F238E27FC236}">
              <a16:creationId xmlns:a16="http://schemas.microsoft.com/office/drawing/2014/main" id="{D9B32E97-BEF0-4EC3-A710-2A9D49C6A36E}"/>
            </a:ext>
          </a:extLst>
        </xdr:cNvPr>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a:extLst>
            <a:ext uri="{FF2B5EF4-FFF2-40B4-BE49-F238E27FC236}">
              <a16:creationId xmlns:a16="http://schemas.microsoft.com/office/drawing/2014/main" id="{056A9997-97B6-4154-B0AC-F8ED4AED9622}"/>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163847</xdr:rowOff>
    </xdr:from>
    <xdr:ext cx="469744" cy="259045"/>
    <xdr:sp macro="" textlink="">
      <xdr:nvSpPr>
        <xdr:cNvPr id="479" name="n_1mainValue【認定こども園・幼稚園・保育所】&#10;一人当たり面積">
          <a:extLst>
            <a:ext uri="{FF2B5EF4-FFF2-40B4-BE49-F238E27FC236}">
              <a16:creationId xmlns:a16="http://schemas.microsoft.com/office/drawing/2014/main" id="{EDC83C53-F1D3-42BE-809D-97828437AAB3}"/>
            </a:ext>
          </a:extLst>
        </xdr:cNvPr>
        <xdr:cNvSpPr txBox="1"/>
      </xdr:nvSpPr>
      <xdr:spPr>
        <a:xfrm>
          <a:off x="210757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167657</xdr:rowOff>
    </xdr:from>
    <xdr:ext cx="469744" cy="259045"/>
    <xdr:sp macro="" textlink="">
      <xdr:nvSpPr>
        <xdr:cNvPr id="480" name="n_2mainValue【認定こども園・幼稚園・保育所】&#10;一人当たり面積">
          <a:extLst>
            <a:ext uri="{FF2B5EF4-FFF2-40B4-BE49-F238E27FC236}">
              <a16:creationId xmlns:a16="http://schemas.microsoft.com/office/drawing/2014/main" id="{FF42CE8F-95F0-4132-BACB-7123CDC77198}"/>
            </a:ext>
          </a:extLst>
        </xdr:cNvPr>
        <xdr:cNvSpPr txBox="1"/>
      </xdr:nvSpPr>
      <xdr:spPr>
        <a:xfrm>
          <a:off x="20199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167657</xdr:rowOff>
    </xdr:from>
    <xdr:ext cx="469744" cy="259045"/>
    <xdr:sp macro="" textlink="">
      <xdr:nvSpPr>
        <xdr:cNvPr id="481" name="n_3mainValue【認定こども園・幼稚園・保育所】&#10;一人当たり面積">
          <a:extLst>
            <a:ext uri="{FF2B5EF4-FFF2-40B4-BE49-F238E27FC236}">
              <a16:creationId xmlns:a16="http://schemas.microsoft.com/office/drawing/2014/main" id="{FC5F708D-DBAF-4AAD-AFD1-612048733708}"/>
            </a:ext>
          </a:extLst>
        </xdr:cNvPr>
        <xdr:cNvSpPr txBox="1"/>
      </xdr:nvSpPr>
      <xdr:spPr>
        <a:xfrm>
          <a:off x="19310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72EAA81F-5B8F-4BE8-AABA-CCC3B035C59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B24FA0F0-3BD1-40F0-ABF8-4DD4F2B630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5703D622-3F69-40BD-9D44-052E7A9987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E90BA726-75E8-4C66-8985-7F2BBCE126A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BAEF2F4A-F6C8-4069-A177-2F685BB224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02C363CC-6AB2-4B54-8BDA-79B5359946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B53F2646-9503-4CC9-9C31-4055737CEB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024749D0-5A23-4146-A8DC-F1BF9AA4B58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FE93B4BF-13EA-452F-B7A4-9FDBB490775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FE5FD301-BBEC-4A0D-A0E7-EE64381776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B57EB06F-ACCD-4DAC-A15B-7B0748F8CF3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a:extLst>
            <a:ext uri="{FF2B5EF4-FFF2-40B4-BE49-F238E27FC236}">
              <a16:creationId xmlns:a16="http://schemas.microsoft.com/office/drawing/2014/main" id="{F49DB637-8740-4FDE-9CE6-CEE60BFFC22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a:extLst>
            <a:ext uri="{FF2B5EF4-FFF2-40B4-BE49-F238E27FC236}">
              <a16:creationId xmlns:a16="http://schemas.microsoft.com/office/drawing/2014/main" id="{71AF3A35-4415-4AF4-A398-4662BC341DCF}"/>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a:extLst>
            <a:ext uri="{FF2B5EF4-FFF2-40B4-BE49-F238E27FC236}">
              <a16:creationId xmlns:a16="http://schemas.microsoft.com/office/drawing/2014/main" id="{3EE49154-807C-43FC-A137-AFFF8F78600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a:extLst>
            <a:ext uri="{FF2B5EF4-FFF2-40B4-BE49-F238E27FC236}">
              <a16:creationId xmlns:a16="http://schemas.microsoft.com/office/drawing/2014/main" id="{65F00C33-6A73-4280-A500-99936CEC0AD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a:extLst>
            <a:ext uri="{FF2B5EF4-FFF2-40B4-BE49-F238E27FC236}">
              <a16:creationId xmlns:a16="http://schemas.microsoft.com/office/drawing/2014/main" id="{EF6AAC25-68AA-41A6-9729-422BDFBF71D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a:extLst>
            <a:ext uri="{FF2B5EF4-FFF2-40B4-BE49-F238E27FC236}">
              <a16:creationId xmlns:a16="http://schemas.microsoft.com/office/drawing/2014/main" id="{F9AACC31-1EFF-43C7-877E-1141241D874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a:extLst>
            <a:ext uri="{FF2B5EF4-FFF2-40B4-BE49-F238E27FC236}">
              <a16:creationId xmlns:a16="http://schemas.microsoft.com/office/drawing/2014/main" id="{0DC26449-CA1B-4037-A3AC-6166817F646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a:extLst>
            <a:ext uri="{FF2B5EF4-FFF2-40B4-BE49-F238E27FC236}">
              <a16:creationId xmlns:a16="http://schemas.microsoft.com/office/drawing/2014/main" id="{0C699009-4CEA-4D81-AEC1-F2F3D45DCE9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a:extLst>
            <a:ext uri="{FF2B5EF4-FFF2-40B4-BE49-F238E27FC236}">
              <a16:creationId xmlns:a16="http://schemas.microsoft.com/office/drawing/2014/main" id="{84B90415-7123-48EC-93B4-5EC9D646593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a:extLst>
            <a:ext uri="{FF2B5EF4-FFF2-40B4-BE49-F238E27FC236}">
              <a16:creationId xmlns:a16="http://schemas.microsoft.com/office/drawing/2014/main" id="{01B377D6-234A-4D1C-B0D4-72430CD71CE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a:extLst>
            <a:ext uri="{FF2B5EF4-FFF2-40B4-BE49-F238E27FC236}">
              <a16:creationId xmlns:a16="http://schemas.microsoft.com/office/drawing/2014/main" id="{DB8E878F-DC98-4DA3-A28B-40271AA0ADD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a:extLst>
            <a:ext uri="{FF2B5EF4-FFF2-40B4-BE49-F238E27FC236}">
              <a16:creationId xmlns:a16="http://schemas.microsoft.com/office/drawing/2014/main" id="{F1E03536-FFC6-4534-9439-6A007850B9F6}"/>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601F06AC-A867-4A8F-86C2-FB8C0E9D0EC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53B7212D-08BE-4E8A-A431-69C743F5328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AF22F47C-B5AC-4504-A31C-3055ACECC5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a:extLst>
            <a:ext uri="{FF2B5EF4-FFF2-40B4-BE49-F238E27FC236}">
              <a16:creationId xmlns:a16="http://schemas.microsoft.com/office/drawing/2014/main" id="{2C8BB282-0261-4FFF-BFD2-F768B7338D74}"/>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C45478CF-AB6A-4E5D-8299-34E464B4C420}"/>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a:extLst>
            <a:ext uri="{FF2B5EF4-FFF2-40B4-BE49-F238E27FC236}">
              <a16:creationId xmlns:a16="http://schemas.microsoft.com/office/drawing/2014/main" id="{A1981B99-B495-43D9-8752-E394F8FF0CAB}"/>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69D7A3D1-8370-480D-8F84-BDE75E1B6E6A}"/>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a:extLst>
            <a:ext uri="{FF2B5EF4-FFF2-40B4-BE49-F238E27FC236}">
              <a16:creationId xmlns:a16="http://schemas.microsoft.com/office/drawing/2014/main" id="{BFD70FCD-A713-40CB-BBCC-C2B939315D68}"/>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7004AD97-8E33-4495-A1D5-AB6F64E157E1}"/>
            </a:ext>
          </a:extLst>
        </xdr:cNvPr>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a:extLst>
            <a:ext uri="{FF2B5EF4-FFF2-40B4-BE49-F238E27FC236}">
              <a16:creationId xmlns:a16="http://schemas.microsoft.com/office/drawing/2014/main" id="{92271398-2E87-4BBD-B646-65BFC47870B6}"/>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a:extLst>
            <a:ext uri="{FF2B5EF4-FFF2-40B4-BE49-F238E27FC236}">
              <a16:creationId xmlns:a16="http://schemas.microsoft.com/office/drawing/2014/main" id="{F402536D-3995-4F52-94E1-408A5673E48D}"/>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a:extLst>
            <a:ext uri="{FF2B5EF4-FFF2-40B4-BE49-F238E27FC236}">
              <a16:creationId xmlns:a16="http://schemas.microsoft.com/office/drawing/2014/main" id="{3A2D817A-E6CC-4F44-B18A-0A28A191E2F4}"/>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a:extLst>
            <a:ext uri="{FF2B5EF4-FFF2-40B4-BE49-F238E27FC236}">
              <a16:creationId xmlns:a16="http://schemas.microsoft.com/office/drawing/2014/main" id="{2D5DAD3A-3AC9-439C-B385-5FD79CFCA690}"/>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a:extLst>
            <a:ext uri="{FF2B5EF4-FFF2-40B4-BE49-F238E27FC236}">
              <a16:creationId xmlns:a16="http://schemas.microsoft.com/office/drawing/2014/main" id="{98A1E287-6DF7-42D0-8647-40DBD14DBF84}"/>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32AFC89E-21A1-42A3-AD94-9686F3D884C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CAA40F0D-A519-4969-AA6A-C327A00F701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81FE934C-7377-4E2E-873E-201181066EF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E063659A-FE07-48FA-9FAA-435E316D581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739DDE4F-C783-4420-8299-10BE72267FA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39007</xdr:rowOff>
    </xdr:from>
    <xdr:to>
      <xdr:col>85</xdr:col>
      <xdr:colOff>177800</xdr:colOff>
      <xdr:row>61</xdr:row>
      <xdr:rowOff>140607</xdr:rowOff>
    </xdr:to>
    <xdr:sp macro="" textlink="">
      <xdr:nvSpPr>
        <xdr:cNvPr id="524" name="楕円 523">
          <a:extLst>
            <a:ext uri="{FF2B5EF4-FFF2-40B4-BE49-F238E27FC236}">
              <a16:creationId xmlns:a16="http://schemas.microsoft.com/office/drawing/2014/main" id="{B9EB37F8-54C3-466F-8797-2090560F0379}"/>
            </a:ext>
          </a:extLst>
        </xdr:cNvPr>
        <xdr:cNvSpPr/>
      </xdr:nvSpPr>
      <xdr:spPr>
        <a:xfrm>
          <a:off x="16268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17434</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1A98058C-8737-4C4B-B52B-FD7407BB281E}"/>
            </a:ext>
          </a:extLst>
        </xdr:cNvPr>
        <xdr:cNvSpPr txBox="1"/>
      </xdr:nvSpPr>
      <xdr:spPr>
        <a:xfrm>
          <a:off x="16357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526" name="楕円 525">
          <a:extLst>
            <a:ext uri="{FF2B5EF4-FFF2-40B4-BE49-F238E27FC236}">
              <a16:creationId xmlns:a16="http://schemas.microsoft.com/office/drawing/2014/main" id="{C17BC60F-471C-4F36-B7B1-22453B1ECAEF}"/>
            </a:ext>
          </a:extLst>
        </xdr:cNvPr>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148590</xdr:rowOff>
    </xdr:to>
    <xdr:cxnSp macro="">
      <xdr:nvCxnSpPr>
        <xdr:cNvPr id="527" name="直線コネクタ 526">
          <a:extLst>
            <a:ext uri="{FF2B5EF4-FFF2-40B4-BE49-F238E27FC236}">
              <a16:creationId xmlns:a16="http://schemas.microsoft.com/office/drawing/2014/main" id="{7E9D9E9E-9E87-42D2-800B-09A918BC92A1}"/>
            </a:ext>
          </a:extLst>
        </xdr:cNvPr>
        <xdr:cNvCxnSpPr/>
      </xdr:nvCxnSpPr>
      <xdr:spPr>
        <a:xfrm flipV="1">
          <a:off x="15481300" y="1054825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140244</xdr:rowOff>
    </xdr:from>
    <xdr:to>
      <xdr:col>76</xdr:col>
      <xdr:colOff>165100</xdr:colOff>
      <xdr:row>62</xdr:row>
      <xdr:rowOff>70394</xdr:rowOff>
    </xdr:to>
    <xdr:sp macro="" textlink="">
      <xdr:nvSpPr>
        <xdr:cNvPr id="528" name="楕円 527">
          <a:extLst>
            <a:ext uri="{FF2B5EF4-FFF2-40B4-BE49-F238E27FC236}">
              <a16:creationId xmlns:a16="http://schemas.microsoft.com/office/drawing/2014/main" id="{780DBF8D-699F-4E44-B616-A260E9ECB4BA}"/>
            </a:ext>
          </a:extLst>
        </xdr:cNvPr>
        <xdr:cNvSpPr/>
      </xdr:nvSpPr>
      <xdr:spPr>
        <a:xfrm>
          <a:off x="14541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19594</xdr:rowOff>
    </xdr:to>
    <xdr:cxnSp macro="">
      <xdr:nvCxnSpPr>
        <xdr:cNvPr id="529" name="直線コネクタ 528">
          <a:extLst>
            <a:ext uri="{FF2B5EF4-FFF2-40B4-BE49-F238E27FC236}">
              <a16:creationId xmlns:a16="http://schemas.microsoft.com/office/drawing/2014/main" id="{E9723E6D-CCBB-4334-94A1-224EC8C74D0E}"/>
            </a:ext>
          </a:extLst>
        </xdr:cNvPr>
        <xdr:cNvCxnSpPr/>
      </xdr:nvCxnSpPr>
      <xdr:spPr>
        <a:xfrm flipV="1">
          <a:off x="14592300" y="1060704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91259</xdr:rowOff>
    </xdr:from>
    <xdr:to>
      <xdr:col>72</xdr:col>
      <xdr:colOff>38100</xdr:colOff>
      <xdr:row>62</xdr:row>
      <xdr:rowOff>21409</xdr:rowOff>
    </xdr:to>
    <xdr:sp macro="" textlink="">
      <xdr:nvSpPr>
        <xdr:cNvPr id="530" name="楕円 529">
          <a:extLst>
            <a:ext uri="{FF2B5EF4-FFF2-40B4-BE49-F238E27FC236}">
              <a16:creationId xmlns:a16="http://schemas.microsoft.com/office/drawing/2014/main" id="{EC772DEB-FF62-4485-9BDD-40B3CC2324CC}"/>
            </a:ext>
          </a:extLst>
        </xdr:cNvPr>
        <xdr:cNvSpPr/>
      </xdr:nvSpPr>
      <xdr:spPr>
        <a:xfrm>
          <a:off x="13652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142059</xdr:rowOff>
    </xdr:from>
    <xdr:to>
      <xdr:col>76</xdr:col>
      <xdr:colOff>114300</xdr:colOff>
      <xdr:row>62</xdr:row>
      <xdr:rowOff>19594</xdr:rowOff>
    </xdr:to>
    <xdr:cxnSp macro="">
      <xdr:nvCxnSpPr>
        <xdr:cNvPr id="531" name="直線コネクタ 530">
          <a:extLst>
            <a:ext uri="{FF2B5EF4-FFF2-40B4-BE49-F238E27FC236}">
              <a16:creationId xmlns:a16="http://schemas.microsoft.com/office/drawing/2014/main" id="{5149383D-AA43-42D8-8C47-D3EB56521510}"/>
            </a:ext>
          </a:extLst>
        </xdr:cNvPr>
        <xdr:cNvCxnSpPr/>
      </xdr:nvCxnSpPr>
      <xdr:spPr>
        <a:xfrm>
          <a:off x="13703300" y="1060050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2" name="n_1aveValue【学校施設】&#10;有形固定資産減価償却率">
          <a:extLst>
            <a:ext uri="{FF2B5EF4-FFF2-40B4-BE49-F238E27FC236}">
              <a16:creationId xmlns:a16="http://schemas.microsoft.com/office/drawing/2014/main" id="{7BAF4FB4-4B82-4BF9-81E7-BDCE130BE7CA}"/>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3" name="n_2aveValue【学校施設】&#10;有形固定資産減価償却率">
          <a:extLst>
            <a:ext uri="{FF2B5EF4-FFF2-40B4-BE49-F238E27FC236}">
              <a16:creationId xmlns:a16="http://schemas.microsoft.com/office/drawing/2014/main" id="{5DA46F54-107A-4900-A78B-E993DD9E10AE}"/>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34" name="n_3aveValue【学校施設】&#10;有形固定資産減価償却率">
          <a:extLst>
            <a:ext uri="{FF2B5EF4-FFF2-40B4-BE49-F238E27FC236}">
              <a16:creationId xmlns:a16="http://schemas.microsoft.com/office/drawing/2014/main" id="{C07F2703-AD5B-410B-8BFE-F45DC6213476}"/>
            </a:ext>
          </a:extLst>
        </xdr:cNvPr>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a:extLst>
            <a:ext uri="{FF2B5EF4-FFF2-40B4-BE49-F238E27FC236}">
              <a16:creationId xmlns:a16="http://schemas.microsoft.com/office/drawing/2014/main" id="{A77AD2A0-4F8B-4F1B-ACEA-82EF3B2B4067}"/>
            </a:ext>
          </a:extLst>
        </xdr:cNvPr>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536" name="n_1mainValue【学校施設】&#10;有形固定資産減価償却率">
          <a:extLst>
            <a:ext uri="{FF2B5EF4-FFF2-40B4-BE49-F238E27FC236}">
              <a16:creationId xmlns:a16="http://schemas.microsoft.com/office/drawing/2014/main" id="{0D2DC80A-34F1-4E5C-B575-59F4ECE521DC}"/>
            </a:ext>
          </a:extLst>
        </xdr:cNvPr>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61521</xdr:rowOff>
    </xdr:from>
    <xdr:ext cx="405111" cy="259045"/>
    <xdr:sp macro="" textlink="">
      <xdr:nvSpPr>
        <xdr:cNvPr id="537" name="n_2mainValue【学校施設】&#10;有形固定資産減価償却率">
          <a:extLst>
            <a:ext uri="{FF2B5EF4-FFF2-40B4-BE49-F238E27FC236}">
              <a16:creationId xmlns:a16="http://schemas.microsoft.com/office/drawing/2014/main" id="{192C35ED-3499-48A7-A5A1-1A904779EA35}"/>
            </a:ext>
          </a:extLst>
        </xdr:cNvPr>
        <xdr:cNvSpPr txBox="1"/>
      </xdr:nvSpPr>
      <xdr:spPr>
        <a:xfrm>
          <a:off x="14389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12536</xdr:rowOff>
    </xdr:from>
    <xdr:ext cx="405111" cy="259045"/>
    <xdr:sp macro="" textlink="">
      <xdr:nvSpPr>
        <xdr:cNvPr id="538" name="n_3mainValue【学校施設】&#10;有形固定資産減価償却率">
          <a:extLst>
            <a:ext uri="{FF2B5EF4-FFF2-40B4-BE49-F238E27FC236}">
              <a16:creationId xmlns:a16="http://schemas.microsoft.com/office/drawing/2014/main" id="{5DD70A84-4E93-4964-8735-14EFFC627CFA}"/>
            </a:ext>
          </a:extLst>
        </xdr:cNvPr>
        <xdr:cNvSpPr txBox="1"/>
      </xdr:nvSpPr>
      <xdr:spPr>
        <a:xfrm>
          <a:off x="13500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37F7065D-0C99-4A50-8E00-DF9EBB861B0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70F3E7A5-5BB5-41EB-9E20-3370058C058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AA73B058-92BD-40C0-A22D-99087551323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5481EF86-6E80-46FC-A89A-B46BEFDACD7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31197295-68F4-429E-962A-D8D1BBD197E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6AF4CDA2-495D-4193-8936-5D4DCCA11F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2F3C7609-B88B-4C01-BFFB-31734CA54B5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11A3E79-9425-4E3A-8D1A-18684BAFF77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6AA567E7-B08B-403A-BF8A-C85BFDAE6D4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9B1B5140-27BB-472A-9165-FCD7DB64FA8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id="{0F0B922A-318C-4328-9C73-3A1970291E8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a:extLst>
            <a:ext uri="{FF2B5EF4-FFF2-40B4-BE49-F238E27FC236}">
              <a16:creationId xmlns:a16="http://schemas.microsoft.com/office/drawing/2014/main" id="{E4A385F1-E221-4FD4-AD22-6D02EF736F5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a:extLst>
            <a:ext uri="{FF2B5EF4-FFF2-40B4-BE49-F238E27FC236}">
              <a16:creationId xmlns:a16="http://schemas.microsoft.com/office/drawing/2014/main" id="{7F7B6DD6-B1CE-4DFB-B269-08AB2E9AC7C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a:extLst>
            <a:ext uri="{FF2B5EF4-FFF2-40B4-BE49-F238E27FC236}">
              <a16:creationId xmlns:a16="http://schemas.microsoft.com/office/drawing/2014/main" id="{2ED660EB-1050-4763-8C89-86F9602861E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a:extLst>
            <a:ext uri="{FF2B5EF4-FFF2-40B4-BE49-F238E27FC236}">
              <a16:creationId xmlns:a16="http://schemas.microsoft.com/office/drawing/2014/main" id="{36759882-14D4-4592-A6B0-C4227216C21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a:extLst>
            <a:ext uri="{FF2B5EF4-FFF2-40B4-BE49-F238E27FC236}">
              <a16:creationId xmlns:a16="http://schemas.microsoft.com/office/drawing/2014/main" id="{0833F31F-CD27-421D-AC98-0D284D41D59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a:extLst>
            <a:ext uri="{FF2B5EF4-FFF2-40B4-BE49-F238E27FC236}">
              <a16:creationId xmlns:a16="http://schemas.microsoft.com/office/drawing/2014/main" id="{AE5DD3F7-737D-4F02-B26C-D4E3FF254B4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a:extLst>
            <a:ext uri="{FF2B5EF4-FFF2-40B4-BE49-F238E27FC236}">
              <a16:creationId xmlns:a16="http://schemas.microsoft.com/office/drawing/2014/main" id="{27CB0A03-B95A-47DF-A4BE-DD5AF8052EB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a:extLst>
            <a:ext uri="{FF2B5EF4-FFF2-40B4-BE49-F238E27FC236}">
              <a16:creationId xmlns:a16="http://schemas.microsoft.com/office/drawing/2014/main" id="{D1BFC447-97A9-4545-A09E-8B07BAFDD9B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id="{5AE6C04C-B146-4CB3-AAB1-229048A76CE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a:extLst>
            <a:ext uri="{FF2B5EF4-FFF2-40B4-BE49-F238E27FC236}">
              <a16:creationId xmlns:a16="http://schemas.microsoft.com/office/drawing/2014/main" id="{28AC1AAC-3270-4CA8-BA54-FD9A81E99A2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a:extLst>
            <a:ext uri="{FF2B5EF4-FFF2-40B4-BE49-F238E27FC236}">
              <a16:creationId xmlns:a16="http://schemas.microsoft.com/office/drawing/2014/main" id="{F19A9A07-C47A-4C6A-8884-DFB774C949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a:extLst>
            <a:ext uri="{FF2B5EF4-FFF2-40B4-BE49-F238E27FC236}">
              <a16:creationId xmlns:a16="http://schemas.microsoft.com/office/drawing/2014/main" id="{E103FA94-7662-4C82-9A0B-972F8A6C4D47}"/>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a:extLst>
            <a:ext uri="{FF2B5EF4-FFF2-40B4-BE49-F238E27FC236}">
              <a16:creationId xmlns:a16="http://schemas.microsoft.com/office/drawing/2014/main" id="{21B32AB4-2186-4775-83F0-2F25414B7294}"/>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a:extLst>
            <a:ext uri="{FF2B5EF4-FFF2-40B4-BE49-F238E27FC236}">
              <a16:creationId xmlns:a16="http://schemas.microsoft.com/office/drawing/2014/main" id="{7EE6FFA5-A00B-4083-BF7E-689349E003D5}"/>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a:extLst>
            <a:ext uri="{FF2B5EF4-FFF2-40B4-BE49-F238E27FC236}">
              <a16:creationId xmlns:a16="http://schemas.microsoft.com/office/drawing/2014/main" id="{BD9E6D9E-AC07-4633-A100-7279D9158E3E}"/>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a:extLst>
            <a:ext uri="{FF2B5EF4-FFF2-40B4-BE49-F238E27FC236}">
              <a16:creationId xmlns:a16="http://schemas.microsoft.com/office/drawing/2014/main" id="{F2423310-FD8C-4CF1-A55E-41A12732E98B}"/>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66" name="【学校施設】&#10;一人当たり面積平均値テキスト">
          <a:extLst>
            <a:ext uri="{FF2B5EF4-FFF2-40B4-BE49-F238E27FC236}">
              <a16:creationId xmlns:a16="http://schemas.microsoft.com/office/drawing/2014/main" id="{7D4BE163-0388-43CE-8CD3-7A188634A80F}"/>
            </a:ext>
          </a:extLst>
        </xdr:cNvPr>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a:extLst>
            <a:ext uri="{FF2B5EF4-FFF2-40B4-BE49-F238E27FC236}">
              <a16:creationId xmlns:a16="http://schemas.microsoft.com/office/drawing/2014/main" id="{C727FEAA-99DE-43D7-9DF7-3D07321508F2}"/>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a:extLst>
            <a:ext uri="{FF2B5EF4-FFF2-40B4-BE49-F238E27FC236}">
              <a16:creationId xmlns:a16="http://schemas.microsoft.com/office/drawing/2014/main" id="{85E837B2-02E1-48A1-90C9-557B6189C3CE}"/>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a:extLst>
            <a:ext uri="{FF2B5EF4-FFF2-40B4-BE49-F238E27FC236}">
              <a16:creationId xmlns:a16="http://schemas.microsoft.com/office/drawing/2014/main" id="{EBFCB5D4-693D-4252-B17F-63320E98DA27}"/>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a:extLst>
            <a:ext uri="{FF2B5EF4-FFF2-40B4-BE49-F238E27FC236}">
              <a16:creationId xmlns:a16="http://schemas.microsoft.com/office/drawing/2014/main" id="{FFB92759-7F7D-4608-9DB0-2C201F089DAE}"/>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a:extLst>
            <a:ext uri="{FF2B5EF4-FFF2-40B4-BE49-F238E27FC236}">
              <a16:creationId xmlns:a16="http://schemas.microsoft.com/office/drawing/2014/main" id="{157CB39A-6127-4347-8B98-027051C3CAE9}"/>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F0202FAD-B1E0-4A79-997F-7FB45566915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C627B7EE-CB86-46FE-9D0C-474576E2C2D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190C4D99-2334-4F56-B857-05ABF1B4A6A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68232951-43A5-4A54-BD5C-C23A13E7565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24D04642-DC9F-4CFF-873A-1CD8C3F7B5E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52984</xdr:rowOff>
    </xdr:from>
    <xdr:to>
      <xdr:col>116</xdr:col>
      <xdr:colOff>114300</xdr:colOff>
      <xdr:row>57</xdr:row>
      <xdr:rowOff>154584</xdr:rowOff>
    </xdr:to>
    <xdr:sp macro="" textlink="">
      <xdr:nvSpPr>
        <xdr:cNvPr id="577" name="楕円 576">
          <a:extLst>
            <a:ext uri="{FF2B5EF4-FFF2-40B4-BE49-F238E27FC236}">
              <a16:creationId xmlns:a16="http://schemas.microsoft.com/office/drawing/2014/main" id="{00CAAF33-26B7-4170-A242-876E44F04C90}"/>
            </a:ext>
          </a:extLst>
        </xdr:cNvPr>
        <xdr:cNvSpPr/>
      </xdr:nvSpPr>
      <xdr:spPr>
        <a:xfrm>
          <a:off x="22110700" y="982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75861</xdr:rowOff>
    </xdr:from>
    <xdr:ext cx="469744" cy="259045"/>
    <xdr:sp macro="" textlink="">
      <xdr:nvSpPr>
        <xdr:cNvPr id="578" name="【学校施設】&#10;一人当たり面積該当値テキスト">
          <a:extLst>
            <a:ext uri="{FF2B5EF4-FFF2-40B4-BE49-F238E27FC236}">
              <a16:creationId xmlns:a16="http://schemas.microsoft.com/office/drawing/2014/main" id="{C50D8084-4B1F-4EA0-AC63-8E2D108216C0}"/>
            </a:ext>
          </a:extLst>
        </xdr:cNvPr>
        <xdr:cNvSpPr txBox="1"/>
      </xdr:nvSpPr>
      <xdr:spPr>
        <a:xfrm>
          <a:off x="22199600" y="967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147168</xdr:rowOff>
    </xdr:from>
    <xdr:to>
      <xdr:col>112</xdr:col>
      <xdr:colOff>38100</xdr:colOff>
      <xdr:row>62</xdr:row>
      <xdr:rowOff>77318</xdr:rowOff>
    </xdr:to>
    <xdr:sp macro="" textlink="">
      <xdr:nvSpPr>
        <xdr:cNvPr id="579" name="楕円 578">
          <a:extLst>
            <a:ext uri="{FF2B5EF4-FFF2-40B4-BE49-F238E27FC236}">
              <a16:creationId xmlns:a16="http://schemas.microsoft.com/office/drawing/2014/main" id="{E0FEB8EE-D603-46E2-A62B-E5A4B08BFA03}"/>
            </a:ext>
          </a:extLst>
        </xdr:cNvPr>
        <xdr:cNvSpPr/>
      </xdr:nvSpPr>
      <xdr:spPr>
        <a:xfrm>
          <a:off x="21272500" y="106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103784</xdr:rowOff>
    </xdr:from>
    <xdr:to>
      <xdr:col>116</xdr:col>
      <xdr:colOff>63500</xdr:colOff>
      <xdr:row>62</xdr:row>
      <xdr:rowOff>26518</xdr:rowOff>
    </xdr:to>
    <xdr:cxnSp macro="">
      <xdr:nvCxnSpPr>
        <xdr:cNvPr id="580" name="直線コネクタ 579">
          <a:extLst>
            <a:ext uri="{FF2B5EF4-FFF2-40B4-BE49-F238E27FC236}">
              <a16:creationId xmlns:a16="http://schemas.microsoft.com/office/drawing/2014/main" id="{FFAF3705-6431-4B2F-8C8E-A1F0FB59F58C}"/>
            </a:ext>
          </a:extLst>
        </xdr:cNvPr>
        <xdr:cNvCxnSpPr/>
      </xdr:nvCxnSpPr>
      <xdr:spPr>
        <a:xfrm flipV="1">
          <a:off x="21323300" y="9876434"/>
          <a:ext cx="838200" cy="7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157226</xdr:rowOff>
    </xdr:from>
    <xdr:to>
      <xdr:col>107</xdr:col>
      <xdr:colOff>101600</xdr:colOff>
      <xdr:row>62</xdr:row>
      <xdr:rowOff>87376</xdr:rowOff>
    </xdr:to>
    <xdr:sp macro="" textlink="">
      <xdr:nvSpPr>
        <xdr:cNvPr id="581" name="楕円 580">
          <a:extLst>
            <a:ext uri="{FF2B5EF4-FFF2-40B4-BE49-F238E27FC236}">
              <a16:creationId xmlns:a16="http://schemas.microsoft.com/office/drawing/2014/main" id="{F3C526B3-7D96-41BC-80CD-6AA4E4508F11}"/>
            </a:ext>
          </a:extLst>
        </xdr:cNvPr>
        <xdr:cNvSpPr/>
      </xdr:nvSpPr>
      <xdr:spPr>
        <a:xfrm>
          <a:off x="20383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26518</xdr:rowOff>
    </xdr:from>
    <xdr:to>
      <xdr:col>111</xdr:col>
      <xdr:colOff>177800</xdr:colOff>
      <xdr:row>62</xdr:row>
      <xdr:rowOff>36576</xdr:rowOff>
    </xdr:to>
    <xdr:cxnSp macro="">
      <xdr:nvCxnSpPr>
        <xdr:cNvPr id="582" name="直線コネクタ 581">
          <a:extLst>
            <a:ext uri="{FF2B5EF4-FFF2-40B4-BE49-F238E27FC236}">
              <a16:creationId xmlns:a16="http://schemas.microsoft.com/office/drawing/2014/main" id="{16D8EF8A-9554-48B4-BE84-343845E9FCF2}"/>
            </a:ext>
          </a:extLst>
        </xdr:cNvPr>
        <xdr:cNvCxnSpPr/>
      </xdr:nvCxnSpPr>
      <xdr:spPr>
        <a:xfrm flipV="1">
          <a:off x="20434300" y="1065641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43383</xdr:rowOff>
    </xdr:from>
    <xdr:to>
      <xdr:col>102</xdr:col>
      <xdr:colOff>165100</xdr:colOff>
      <xdr:row>62</xdr:row>
      <xdr:rowOff>144983</xdr:rowOff>
    </xdr:to>
    <xdr:sp macro="" textlink="">
      <xdr:nvSpPr>
        <xdr:cNvPr id="583" name="楕円 582">
          <a:extLst>
            <a:ext uri="{FF2B5EF4-FFF2-40B4-BE49-F238E27FC236}">
              <a16:creationId xmlns:a16="http://schemas.microsoft.com/office/drawing/2014/main" id="{8AF8AC12-360B-4F5C-9CE0-2F6B28A74649}"/>
            </a:ext>
          </a:extLst>
        </xdr:cNvPr>
        <xdr:cNvSpPr/>
      </xdr:nvSpPr>
      <xdr:spPr>
        <a:xfrm>
          <a:off x="19494500" y="106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36576</xdr:rowOff>
    </xdr:from>
    <xdr:to>
      <xdr:col>107</xdr:col>
      <xdr:colOff>50800</xdr:colOff>
      <xdr:row>62</xdr:row>
      <xdr:rowOff>94183</xdr:rowOff>
    </xdr:to>
    <xdr:cxnSp macro="">
      <xdr:nvCxnSpPr>
        <xdr:cNvPr id="584" name="直線コネクタ 583">
          <a:extLst>
            <a:ext uri="{FF2B5EF4-FFF2-40B4-BE49-F238E27FC236}">
              <a16:creationId xmlns:a16="http://schemas.microsoft.com/office/drawing/2014/main" id="{2D9E9CFE-244D-4C3D-A473-1AC44A4461B0}"/>
            </a:ext>
          </a:extLst>
        </xdr:cNvPr>
        <xdr:cNvCxnSpPr/>
      </xdr:nvCxnSpPr>
      <xdr:spPr>
        <a:xfrm flipV="1">
          <a:off x="19545300" y="10666476"/>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a:extLst>
            <a:ext uri="{FF2B5EF4-FFF2-40B4-BE49-F238E27FC236}">
              <a16:creationId xmlns:a16="http://schemas.microsoft.com/office/drawing/2014/main" id="{DC683CCD-46E2-4168-81CD-E371EF38FE4C}"/>
            </a:ext>
          </a:extLst>
        </xdr:cNvPr>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a:extLst>
            <a:ext uri="{FF2B5EF4-FFF2-40B4-BE49-F238E27FC236}">
              <a16:creationId xmlns:a16="http://schemas.microsoft.com/office/drawing/2014/main" id="{4B8984A3-1529-47F9-9D54-4FF0603E6E3C}"/>
            </a:ext>
          </a:extLst>
        </xdr:cNvPr>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a:extLst>
            <a:ext uri="{FF2B5EF4-FFF2-40B4-BE49-F238E27FC236}">
              <a16:creationId xmlns:a16="http://schemas.microsoft.com/office/drawing/2014/main" id="{B9C8FE1F-46F2-408A-8EFD-3C15AD91FC3B}"/>
            </a:ext>
          </a:extLst>
        </xdr:cNvPr>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a:extLst>
            <a:ext uri="{FF2B5EF4-FFF2-40B4-BE49-F238E27FC236}">
              <a16:creationId xmlns:a16="http://schemas.microsoft.com/office/drawing/2014/main" id="{FB1B5AB0-C951-4CD8-9614-321A9008F9C6}"/>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68445</xdr:rowOff>
    </xdr:from>
    <xdr:ext cx="469744" cy="259045"/>
    <xdr:sp macro="" textlink="">
      <xdr:nvSpPr>
        <xdr:cNvPr id="589" name="n_1mainValue【学校施設】&#10;一人当たり面積">
          <a:extLst>
            <a:ext uri="{FF2B5EF4-FFF2-40B4-BE49-F238E27FC236}">
              <a16:creationId xmlns:a16="http://schemas.microsoft.com/office/drawing/2014/main" id="{A2AE014F-72E1-4C33-AD25-10D084E28297}"/>
            </a:ext>
          </a:extLst>
        </xdr:cNvPr>
        <xdr:cNvSpPr txBox="1"/>
      </xdr:nvSpPr>
      <xdr:spPr>
        <a:xfrm>
          <a:off x="21075727" y="1069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78503</xdr:rowOff>
    </xdr:from>
    <xdr:ext cx="469744" cy="259045"/>
    <xdr:sp macro="" textlink="">
      <xdr:nvSpPr>
        <xdr:cNvPr id="590" name="n_2mainValue【学校施設】&#10;一人当たり面積">
          <a:extLst>
            <a:ext uri="{FF2B5EF4-FFF2-40B4-BE49-F238E27FC236}">
              <a16:creationId xmlns:a16="http://schemas.microsoft.com/office/drawing/2014/main" id="{845C9185-8239-4C27-A147-7FACC68D2E7E}"/>
            </a:ext>
          </a:extLst>
        </xdr:cNvPr>
        <xdr:cNvSpPr txBox="1"/>
      </xdr:nvSpPr>
      <xdr:spPr>
        <a:xfrm>
          <a:off x="20199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136110</xdr:rowOff>
    </xdr:from>
    <xdr:ext cx="469744" cy="259045"/>
    <xdr:sp macro="" textlink="">
      <xdr:nvSpPr>
        <xdr:cNvPr id="591" name="n_3mainValue【学校施設】&#10;一人当たり面積">
          <a:extLst>
            <a:ext uri="{FF2B5EF4-FFF2-40B4-BE49-F238E27FC236}">
              <a16:creationId xmlns:a16="http://schemas.microsoft.com/office/drawing/2014/main" id="{21918256-9E18-4BBC-A899-FF660DEBB77D}"/>
            </a:ext>
          </a:extLst>
        </xdr:cNvPr>
        <xdr:cNvSpPr txBox="1"/>
      </xdr:nvSpPr>
      <xdr:spPr>
        <a:xfrm>
          <a:off x="19310427" y="107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8340784E-899E-4B1F-91DC-2941D38A4EE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97ED97BF-5963-4BF8-83E8-2CBEA3B26FB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53FB0A0C-5264-4D14-BFC2-CB9391B0C45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7E7B3CF2-AA93-42CD-9DB9-396E27E96C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8E3E1A5C-D970-473E-B777-D8472F3C8E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F8A449EF-C432-40BF-8A65-7BF22360187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C9C2D376-F8C3-40CF-9759-561A52DBC0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7689BF7F-9357-4D87-9E3A-6DD5CD3D7BE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a:extLst>
            <a:ext uri="{FF2B5EF4-FFF2-40B4-BE49-F238E27FC236}">
              <a16:creationId xmlns:a16="http://schemas.microsoft.com/office/drawing/2014/main" id="{D2CEB21B-D301-4620-93E8-DFCC20B5E0A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a:extLst>
            <a:ext uri="{FF2B5EF4-FFF2-40B4-BE49-F238E27FC236}">
              <a16:creationId xmlns:a16="http://schemas.microsoft.com/office/drawing/2014/main" id="{5429A164-BABF-4BE4-A86F-78E7DCEDCA9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a:extLst>
            <a:ext uri="{FF2B5EF4-FFF2-40B4-BE49-F238E27FC236}">
              <a16:creationId xmlns:a16="http://schemas.microsoft.com/office/drawing/2014/main" id="{7FB67213-B80A-4887-A62D-4DE8BFC6C4C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a:extLst>
            <a:ext uri="{FF2B5EF4-FFF2-40B4-BE49-F238E27FC236}">
              <a16:creationId xmlns:a16="http://schemas.microsoft.com/office/drawing/2014/main" id="{F18AEF89-8E36-4613-98CC-6B030BC6389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a:extLst>
            <a:ext uri="{FF2B5EF4-FFF2-40B4-BE49-F238E27FC236}">
              <a16:creationId xmlns:a16="http://schemas.microsoft.com/office/drawing/2014/main" id="{BBDD6514-1076-49C3-8FE6-A03636C4A2F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a:extLst>
            <a:ext uri="{FF2B5EF4-FFF2-40B4-BE49-F238E27FC236}">
              <a16:creationId xmlns:a16="http://schemas.microsoft.com/office/drawing/2014/main" id="{66B64494-6A77-45E9-A365-20A850D1EA5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a:extLst>
            <a:ext uri="{FF2B5EF4-FFF2-40B4-BE49-F238E27FC236}">
              <a16:creationId xmlns:a16="http://schemas.microsoft.com/office/drawing/2014/main" id="{49807AC2-A6DD-4C7E-BA42-E3F8D267F40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a:extLst>
            <a:ext uri="{FF2B5EF4-FFF2-40B4-BE49-F238E27FC236}">
              <a16:creationId xmlns:a16="http://schemas.microsoft.com/office/drawing/2014/main" id="{5DEED924-7F7D-40EF-BE73-912E43D5A1C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a:extLst>
            <a:ext uri="{FF2B5EF4-FFF2-40B4-BE49-F238E27FC236}">
              <a16:creationId xmlns:a16="http://schemas.microsoft.com/office/drawing/2014/main" id="{7773E389-890C-4DCB-8398-4A5DF92F627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a:extLst>
            <a:ext uri="{FF2B5EF4-FFF2-40B4-BE49-F238E27FC236}">
              <a16:creationId xmlns:a16="http://schemas.microsoft.com/office/drawing/2014/main" id="{11E1157E-6C1F-4442-828B-5A4A8703856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a:extLst>
            <a:ext uri="{FF2B5EF4-FFF2-40B4-BE49-F238E27FC236}">
              <a16:creationId xmlns:a16="http://schemas.microsoft.com/office/drawing/2014/main" id="{7248346F-2476-4418-8A55-BD3E9718C38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a:extLst>
            <a:ext uri="{FF2B5EF4-FFF2-40B4-BE49-F238E27FC236}">
              <a16:creationId xmlns:a16="http://schemas.microsoft.com/office/drawing/2014/main" id="{FE42B572-7F52-499E-A927-1A763F86AEA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a:extLst>
            <a:ext uri="{FF2B5EF4-FFF2-40B4-BE49-F238E27FC236}">
              <a16:creationId xmlns:a16="http://schemas.microsoft.com/office/drawing/2014/main" id="{9F5A37ED-A10D-4F5A-8FFB-0C957C6A083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53C62A40-4788-4A17-B793-82D6EBF647A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a:extLst>
            <a:ext uri="{FF2B5EF4-FFF2-40B4-BE49-F238E27FC236}">
              <a16:creationId xmlns:a16="http://schemas.microsoft.com/office/drawing/2014/main" id="{A80063CC-182A-481F-8719-9B6DC7AC67A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a:extLst>
            <a:ext uri="{FF2B5EF4-FFF2-40B4-BE49-F238E27FC236}">
              <a16:creationId xmlns:a16="http://schemas.microsoft.com/office/drawing/2014/main" id="{B707E1A5-31ED-4E66-BAE3-66682EC85CE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a:extLst>
            <a:ext uri="{FF2B5EF4-FFF2-40B4-BE49-F238E27FC236}">
              <a16:creationId xmlns:a16="http://schemas.microsoft.com/office/drawing/2014/main" id="{7DDBF351-E24A-4684-8C6F-BEA270AB21D9}"/>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a:extLst>
            <a:ext uri="{FF2B5EF4-FFF2-40B4-BE49-F238E27FC236}">
              <a16:creationId xmlns:a16="http://schemas.microsoft.com/office/drawing/2014/main" id="{F94A0F89-14E6-4E3E-9D03-618EFB364B44}"/>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a:extLst>
            <a:ext uri="{FF2B5EF4-FFF2-40B4-BE49-F238E27FC236}">
              <a16:creationId xmlns:a16="http://schemas.microsoft.com/office/drawing/2014/main" id="{542C34B0-AD5E-4874-BA99-D6E82EA815CA}"/>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a:extLst>
            <a:ext uri="{FF2B5EF4-FFF2-40B4-BE49-F238E27FC236}">
              <a16:creationId xmlns:a16="http://schemas.microsoft.com/office/drawing/2014/main" id="{BD30475A-5755-4855-BAFB-AF0DC703ADEB}"/>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a:extLst>
            <a:ext uri="{FF2B5EF4-FFF2-40B4-BE49-F238E27FC236}">
              <a16:creationId xmlns:a16="http://schemas.microsoft.com/office/drawing/2014/main" id="{53BAAFEC-EA9B-41BB-B492-D8314A665D0A}"/>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21" name="【児童館】&#10;有形固定資産減価償却率平均値テキスト">
          <a:extLst>
            <a:ext uri="{FF2B5EF4-FFF2-40B4-BE49-F238E27FC236}">
              <a16:creationId xmlns:a16="http://schemas.microsoft.com/office/drawing/2014/main" id="{38F969D8-0DE4-4940-8EC2-722E84AA2E45}"/>
            </a:ext>
          </a:extLst>
        </xdr:cNvPr>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a:extLst>
            <a:ext uri="{FF2B5EF4-FFF2-40B4-BE49-F238E27FC236}">
              <a16:creationId xmlns:a16="http://schemas.microsoft.com/office/drawing/2014/main" id="{0FFB67AB-D191-40C4-A466-2B2B7770F073}"/>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a:extLst>
            <a:ext uri="{FF2B5EF4-FFF2-40B4-BE49-F238E27FC236}">
              <a16:creationId xmlns:a16="http://schemas.microsoft.com/office/drawing/2014/main" id="{7C53C8C6-FDB5-48DE-A6C9-47CD609E1634}"/>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a:extLst>
            <a:ext uri="{FF2B5EF4-FFF2-40B4-BE49-F238E27FC236}">
              <a16:creationId xmlns:a16="http://schemas.microsoft.com/office/drawing/2014/main" id="{2F2D1C06-2D01-4021-8864-888BF50F7587}"/>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a:extLst>
            <a:ext uri="{FF2B5EF4-FFF2-40B4-BE49-F238E27FC236}">
              <a16:creationId xmlns:a16="http://schemas.microsoft.com/office/drawing/2014/main" id="{52E440C3-D44D-431A-9DB8-01FBE9AF79F2}"/>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a:extLst>
            <a:ext uri="{FF2B5EF4-FFF2-40B4-BE49-F238E27FC236}">
              <a16:creationId xmlns:a16="http://schemas.microsoft.com/office/drawing/2014/main" id="{BB91A843-D273-4E6E-9A9C-D3FE06B54EBB}"/>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F1E9D8D1-61F1-4FDF-A6E1-4A03B76A716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AF82421B-5A56-4C81-B820-3E463883D81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9E130981-B703-44C7-8525-AB58306AB55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5DB3902F-5298-4792-BC25-2C3997FBAD9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A3D75597-8D7E-4411-974E-C71A0C55543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32" name="楕円 631">
          <a:extLst>
            <a:ext uri="{FF2B5EF4-FFF2-40B4-BE49-F238E27FC236}">
              <a16:creationId xmlns:a16="http://schemas.microsoft.com/office/drawing/2014/main" id="{B141332C-B78A-4ED2-A1AA-5C239FFFA869}"/>
            </a:ext>
          </a:extLst>
        </xdr:cNvPr>
        <xdr:cNvSpPr/>
      </xdr:nvSpPr>
      <xdr:spPr>
        <a:xfrm>
          <a:off x="162687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76852</xdr:rowOff>
    </xdr:from>
    <xdr:ext cx="405111" cy="259045"/>
    <xdr:sp macro="" textlink="">
      <xdr:nvSpPr>
        <xdr:cNvPr id="633" name="【児童館】&#10;有形固定資産減価償却率該当値テキスト">
          <a:extLst>
            <a:ext uri="{FF2B5EF4-FFF2-40B4-BE49-F238E27FC236}">
              <a16:creationId xmlns:a16="http://schemas.microsoft.com/office/drawing/2014/main" id="{171734BD-9D7A-4193-8F66-331D1E042B30}"/>
            </a:ext>
          </a:extLst>
        </xdr:cNvPr>
        <xdr:cNvSpPr txBox="1"/>
      </xdr:nvSpPr>
      <xdr:spPr>
        <a:xfrm>
          <a:off x="16357600"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168275</xdr:rowOff>
    </xdr:from>
    <xdr:to>
      <xdr:col>81</xdr:col>
      <xdr:colOff>101600</xdr:colOff>
      <xdr:row>82</xdr:row>
      <xdr:rowOff>98425</xdr:rowOff>
    </xdr:to>
    <xdr:sp macro="" textlink="">
      <xdr:nvSpPr>
        <xdr:cNvPr id="634" name="楕円 633">
          <a:extLst>
            <a:ext uri="{FF2B5EF4-FFF2-40B4-BE49-F238E27FC236}">
              <a16:creationId xmlns:a16="http://schemas.microsoft.com/office/drawing/2014/main" id="{DF6D38D0-FA90-45D5-9C99-23F45014208C}"/>
            </a:ext>
          </a:extLst>
        </xdr:cNvPr>
        <xdr:cNvSpPr/>
      </xdr:nvSpPr>
      <xdr:spPr>
        <a:xfrm>
          <a:off x="15430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47625</xdr:rowOff>
    </xdr:from>
    <xdr:to>
      <xdr:col>85</xdr:col>
      <xdr:colOff>127000</xdr:colOff>
      <xdr:row>82</xdr:row>
      <xdr:rowOff>104775</xdr:rowOff>
    </xdr:to>
    <xdr:cxnSp macro="">
      <xdr:nvCxnSpPr>
        <xdr:cNvPr id="635" name="直線コネクタ 634">
          <a:extLst>
            <a:ext uri="{FF2B5EF4-FFF2-40B4-BE49-F238E27FC236}">
              <a16:creationId xmlns:a16="http://schemas.microsoft.com/office/drawing/2014/main" id="{8B8A4A35-3BF8-406D-B362-A4AE0CD458DE}"/>
            </a:ext>
          </a:extLst>
        </xdr:cNvPr>
        <xdr:cNvCxnSpPr/>
      </xdr:nvCxnSpPr>
      <xdr:spPr>
        <a:xfrm>
          <a:off x="15481300" y="141065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111125</xdr:rowOff>
    </xdr:from>
    <xdr:to>
      <xdr:col>76</xdr:col>
      <xdr:colOff>165100</xdr:colOff>
      <xdr:row>82</xdr:row>
      <xdr:rowOff>41275</xdr:rowOff>
    </xdr:to>
    <xdr:sp macro="" textlink="">
      <xdr:nvSpPr>
        <xdr:cNvPr id="636" name="楕円 635">
          <a:extLst>
            <a:ext uri="{FF2B5EF4-FFF2-40B4-BE49-F238E27FC236}">
              <a16:creationId xmlns:a16="http://schemas.microsoft.com/office/drawing/2014/main" id="{47F0E8E1-3373-4434-93B4-B3BFC63D4C7D}"/>
            </a:ext>
          </a:extLst>
        </xdr:cNvPr>
        <xdr:cNvSpPr/>
      </xdr:nvSpPr>
      <xdr:spPr>
        <a:xfrm>
          <a:off x="14541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161925</xdr:rowOff>
    </xdr:from>
    <xdr:to>
      <xdr:col>81</xdr:col>
      <xdr:colOff>50800</xdr:colOff>
      <xdr:row>82</xdr:row>
      <xdr:rowOff>47625</xdr:rowOff>
    </xdr:to>
    <xdr:cxnSp macro="">
      <xdr:nvCxnSpPr>
        <xdr:cNvPr id="637" name="直線コネクタ 636">
          <a:extLst>
            <a:ext uri="{FF2B5EF4-FFF2-40B4-BE49-F238E27FC236}">
              <a16:creationId xmlns:a16="http://schemas.microsoft.com/office/drawing/2014/main" id="{C0800629-96C7-4BBF-9265-E229B6B912AA}"/>
            </a:ext>
          </a:extLst>
        </xdr:cNvPr>
        <xdr:cNvCxnSpPr/>
      </xdr:nvCxnSpPr>
      <xdr:spPr>
        <a:xfrm>
          <a:off x="14592300" y="14049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53975</xdr:rowOff>
    </xdr:from>
    <xdr:to>
      <xdr:col>72</xdr:col>
      <xdr:colOff>38100</xdr:colOff>
      <xdr:row>81</xdr:row>
      <xdr:rowOff>155575</xdr:rowOff>
    </xdr:to>
    <xdr:sp macro="" textlink="">
      <xdr:nvSpPr>
        <xdr:cNvPr id="638" name="楕円 637">
          <a:extLst>
            <a:ext uri="{FF2B5EF4-FFF2-40B4-BE49-F238E27FC236}">
              <a16:creationId xmlns:a16="http://schemas.microsoft.com/office/drawing/2014/main" id="{57F05D5B-9D6D-4883-B8B2-87EF67ECD25C}"/>
            </a:ext>
          </a:extLst>
        </xdr:cNvPr>
        <xdr:cNvSpPr/>
      </xdr:nvSpPr>
      <xdr:spPr>
        <a:xfrm>
          <a:off x="13652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104775</xdr:rowOff>
    </xdr:from>
    <xdr:to>
      <xdr:col>76</xdr:col>
      <xdr:colOff>114300</xdr:colOff>
      <xdr:row>81</xdr:row>
      <xdr:rowOff>161925</xdr:rowOff>
    </xdr:to>
    <xdr:cxnSp macro="">
      <xdr:nvCxnSpPr>
        <xdr:cNvPr id="639" name="直線コネクタ 638">
          <a:extLst>
            <a:ext uri="{FF2B5EF4-FFF2-40B4-BE49-F238E27FC236}">
              <a16:creationId xmlns:a16="http://schemas.microsoft.com/office/drawing/2014/main" id="{CF47E08B-DD67-440D-A5F3-2EE7A7436ADA}"/>
            </a:ext>
          </a:extLst>
        </xdr:cNvPr>
        <xdr:cNvCxnSpPr/>
      </xdr:nvCxnSpPr>
      <xdr:spPr>
        <a:xfrm>
          <a:off x="13703300" y="13992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40" name="n_1aveValue【児童館】&#10;有形固定資産減価償却率">
          <a:extLst>
            <a:ext uri="{FF2B5EF4-FFF2-40B4-BE49-F238E27FC236}">
              <a16:creationId xmlns:a16="http://schemas.microsoft.com/office/drawing/2014/main" id="{FAC3C279-E281-4081-BD93-11804486D82B}"/>
            </a:ext>
          </a:extLst>
        </xdr:cNvPr>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641" name="n_2aveValue【児童館】&#10;有形固定資産減価償却率">
          <a:extLst>
            <a:ext uri="{FF2B5EF4-FFF2-40B4-BE49-F238E27FC236}">
              <a16:creationId xmlns:a16="http://schemas.microsoft.com/office/drawing/2014/main" id="{3CEBD328-842A-4F5D-8813-0E42B7ABA446}"/>
            </a:ext>
          </a:extLst>
        </xdr:cNvPr>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42" name="n_3aveValue【児童館】&#10;有形固定資産減価償却率">
          <a:extLst>
            <a:ext uri="{FF2B5EF4-FFF2-40B4-BE49-F238E27FC236}">
              <a16:creationId xmlns:a16="http://schemas.microsoft.com/office/drawing/2014/main" id="{E5469DDA-CDFC-4779-8EA6-577DF6D787B5}"/>
            </a:ext>
          </a:extLst>
        </xdr:cNvPr>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3" name="n_4aveValue【児童館】&#10;有形固定資産減価償却率">
          <a:extLst>
            <a:ext uri="{FF2B5EF4-FFF2-40B4-BE49-F238E27FC236}">
              <a16:creationId xmlns:a16="http://schemas.microsoft.com/office/drawing/2014/main" id="{201A5D77-9665-4ED5-BD4F-E325E6ECD234}"/>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114952</xdr:rowOff>
    </xdr:from>
    <xdr:ext cx="405111" cy="259045"/>
    <xdr:sp macro="" textlink="">
      <xdr:nvSpPr>
        <xdr:cNvPr id="644" name="n_1mainValue【児童館】&#10;有形固定資産減価償却率">
          <a:extLst>
            <a:ext uri="{FF2B5EF4-FFF2-40B4-BE49-F238E27FC236}">
              <a16:creationId xmlns:a16="http://schemas.microsoft.com/office/drawing/2014/main" id="{C6AF301C-1576-4FFF-A1C0-EA1B62AA499E}"/>
            </a:ext>
          </a:extLst>
        </xdr:cNvPr>
        <xdr:cNvSpPr txBox="1"/>
      </xdr:nvSpPr>
      <xdr:spPr>
        <a:xfrm>
          <a:off x="152660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57802</xdr:rowOff>
    </xdr:from>
    <xdr:ext cx="405111" cy="259045"/>
    <xdr:sp macro="" textlink="">
      <xdr:nvSpPr>
        <xdr:cNvPr id="645" name="n_2mainValue【児童館】&#10;有形固定資産減価償却率">
          <a:extLst>
            <a:ext uri="{FF2B5EF4-FFF2-40B4-BE49-F238E27FC236}">
              <a16:creationId xmlns:a16="http://schemas.microsoft.com/office/drawing/2014/main" id="{082FAF4D-90B0-4DE5-A31E-40238156170B}"/>
            </a:ext>
          </a:extLst>
        </xdr:cNvPr>
        <xdr:cNvSpPr txBox="1"/>
      </xdr:nvSpPr>
      <xdr:spPr>
        <a:xfrm>
          <a:off x="14389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652</xdr:rowOff>
    </xdr:from>
    <xdr:ext cx="405111" cy="259045"/>
    <xdr:sp macro="" textlink="">
      <xdr:nvSpPr>
        <xdr:cNvPr id="646" name="n_3mainValue【児童館】&#10;有形固定資産減価償却率">
          <a:extLst>
            <a:ext uri="{FF2B5EF4-FFF2-40B4-BE49-F238E27FC236}">
              <a16:creationId xmlns:a16="http://schemas.microsoft.com/office/drawing/2014/main" id="{FC2F6709-BD85-48B9-8298-DA6A20E71A27}"/>
            </a:ext>
          </a:extLst>
        </xdr:cNvPr>
        <xdr:cNvSpPr txBox="1"/>
      </xdr:nvSpPr>
      <xdr:spPr>
        <a:xfrm>
          <a:off x="13500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E03C2571-8868-4336-8546-08A025360EF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509DEAE3-1B7A-4320-96FB-5DCCB421157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C1F2FA98-4EC1-4BC7-8883-F00AD4E4911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A2336EDE-9528-4E46-9B28-A3A7FCB1930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E6852828-C03C-4821-8A15-478088F8B96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A29891D1-DB0C-445D-AC9A-A26C760E1F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CB823C89-3B01-4832-B522-6ACD747026F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638B6FC5-32FB-467E-97DE-1ECD1A138F9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EFB31E0D-6E31-498C-9D0B-BD9CE3E27B1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0E0DC44A-875A-42F3-9A04-751CBDB6481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a:extLst>
            <a:ext uri="{FF2B5EF4-FFF2-40B4-BE49-F238E27FC236}">
              <a16:creationId xmlns:a16="http://schemas.microsoft.com/office/drawing/2014/main" id="{99C73D7E-3294-4064-83A3-E6C426DD158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a:extLst>
            <a:ext uri="{FF2B5EF4-FFF2-40B4-BE49-F238E27FC236}">
              <a16:creationId xmlns:a16="http://schemas.microsoft.com/office/drawing/2014/main" id="{E9F26407-F287-446A-9F35-23A22F2CB96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a:extLst>
            <a:ext uri="{FF2B5EF4-FFF2-40B4-BE49-F238E27FC236}">
              <a16:creationId xmlns:a16="http://schemas.microsoft.com/office/drawing/2014/main" id="{CB8A4593-7646-496C-8513-33ED046A917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a:extLst>
            <a:ext uri="{FF2B5EF4-FFF2-40B4-BE49-F238E27FC236}">
              <a16:creationId xmlns:a16="http://schemas.microsoft.com/office/drawing/2014/main" id="{FE1B7B6F-50F1-4517-B329-F92648868AF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a:extLst>
            <a:ext uri="{FF2B5EF4-FFF2-40B4-BE49-F238E27FC236}">
              <a16:creationId xmlns:a16="http://schemas.microsoft.com/office/drawing/2014/main" id="{E0E117DB-881D-4827-B733-C402A2808FF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a:extLst>
            <a:ext uri="{FF2B5EF4-FFF2-40B4-BE49-F238E27FC236}">
              <a16:creationId xmlns:a16="http://schemas.microsoft.com/office/drawing/2014/main" id="{758E94E3-76DD-456E-97A5-0E4FCA9D213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a:extLst>
            <a:ext uri="{FF2B5EF4-FFF2-40B4-BE49-F238E27FC236}">
              <a16:creationId xmlns:a16="http://schemas.microsoft.com/office/drawing/2014/main" id="{4BB466F7-ED8D-48ED-9F6F-7E5AB20261F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a:extLst>
            <a:ext uri="{FF2B5EF4-FFF2-40B4-BE49-F238E27FC236}">
              <a16:creationId xmlns:a16="http://schemas.microsoft.com/office/drawing/2014/main" id="{CE38BD14-4595-4FF1-9EF7-AF02AE7B4A5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a:extLst>
            <a:ext uri="{FF2B5EF4-FFF2-40B4-BE49-F238E27FC236}">
              <a16:creationId xmlns:a16="http://schemas.microsoft.com/office/drawing/2014/main" id="{23BA05BB-6A57-45B3-9B76-F3C627E7B12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a:extLst>
            <a:ext uri="{FF2B5EF4-FFF2-40B4-BE49-F238E27FC236}">
              <a16:creationId xmlns:a16="http://schemas.microsoft.com/office/drawing/2014/main" id="{F97C2DBB-D632-40AC-99D1-1AEBD06BD0D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B5570EE3-BE1F-4481-AC3B-36D491E1FA2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1F0A0C7F-8736-47FA-9A0C-2A9F26A02EF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a:extLst>
            <a:ext uri="{FF2B5EF4-FFF2-40B4-BE49-F238E27FC236}">
              <a16:creationId xmlns:a16="http://schemas.microsoft.com/office/drawing/2014/main" id="{BAC55CAF-1B26-4D75-9E5E-879FEEA6066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a:extLst>
            <a:ext uri="{FF2B5EF4-FFF2-40B4-BE49-F238E27FC236}">
              <a16:creationId xmlns:a16="http://schemas.microsoft.com/office/drawing/2014/main" id="{5BFEDABA-9480-4400-8ACD-C509314DEAF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a:extLst>
            <a:ext uri="{FF2B5EF4-FFF2-40B4-BE49-F238E27FC236}">
              <a16:creationId xmlns:a16="http://schemas.microsoft.com/office/drawing/2014/main" id="{9B0DB11E-710F-485B-9CA4-15DA03E52CC8}"/>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a:extLst>
            <a:ext uri="{FF2B5EF4-FFF2-40B4-BE49-F238E27FC236}">
              <a16:creationId xmlns:a16="http://schemas.microsoft.com/office/drawing/2014/main" id="{0CA14592-A573-407C-AAC5-F73BA216C712}"/>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a:extLst>
            <a:ext uri="{FF2B5EF4-FFF2-40B4-BE49-F238E27FC236}">
              <a16:creationId xmlns:a16="http://schemas.microsoft.com/office/drawing/2014/main" id="{190E4715-2F5E-45F5-9B8F-8FE93740BF8F}"/>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a:extLst>
            <a:ext uri="{FF2B5EF4-FFF2-40B4-BE49-F238E27FC236}">
              <a16:creationId xmlns:a16="http://schemas.microsoft.com/office/drawing/2014/main" id="{D31FBD97-DA7F-4356-B4E4-F92268C3257B}"/>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75" name="【児童館】&#10;一人当たり面積平均値テキスト">
          <a:extLst>
            <a:ext uri="{FF2B5EF4-FFF2-40B4-BE49-F238E27FC236}">
              <a16:creationId xmlns:a16="http://schemas.microsoft.com/office/drawing/2014/main" id="{115DD2D2-538F-4D2D-89AF-F1C66366A1B4}"/>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a:extLst>
            <a:ext uri="{FF2B5EF4-FFF2-40B4-BE49-F238E27FC236}">
              <a16:creationId xmlns:a16="http://schemas.microsoft.com/office/drawing/2014/main" id="{42DACA6F-1585-4512-BBB0-EF90C13AD9F9}"/>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a:extLst>
            <a:ext uri="{FF2B5EF4-FFF2-40B4-BE49-F238E27FC236}">
              <a16:creationId xmlns:a16="http://schemas.microsoft.com/office/drawing/2014/main" id="{F62EFE2C-377C-4CF1-BFF6-8B47DD7B2076}"/>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a:extLst>
            <a:ext uri="{FF2B5EF4-FFF2-40B4-BE49-F238E27FC236}">
              <a16:creationId xmlns:a16="http://schemas.microsoft.com/office/drawing/2014/main" id="{A7DC6A12-178B-405B-AD0F-BD81E709CBA7}"/>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a:extLst>
            <a:ext uri="{FF2B5EF4-FFF2-40B4-BE49-F238E27FC236}">
              <a16:creationId xmlns:a16="http://schemas.microsoft.com/office/drawing/2014/main" id="{0048B931-8F39-4DA2-B1DD-D09B9A3C4D59}"/>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a:extLst>
            <a:ext uri="{FF2B5EF4-FFF2-40B4-BE49-F238E27FC236}">
              <a16:creationId xmlns:a16="http://schemas.microsoft.com/office/drawing/2014/main" id="{37A59DC4-6AE9-4A26-BCB4-9D5B49503A46}"/>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85911D90-844B-4BA7-B833-5D99C63CE9E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47183031-15B7-4907-A76E-33F33B43428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D3EE53D9-4E7D-4993-8546-C24191BF377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862324C9-E42D-4E8E-B97F-F89080ABC7F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B8AD851B-E84F-481B-B022-E3D805FA945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686" name="楕円 685">
          <a:extLst>
            <a:ext uri="{FF2B5EF4-FFF2-40B4-BE49-F238E27FC236}">
              <a16:creationId xmlns:a16="http://schemas.microsoft.com/office/drawing/2014/main" id="{0D74A5CB-FFA1-4691-B5B1-595FE171BEF8}"/>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687" name="【児童館】&#10;一人当たり面積該当値テキスト">
          <a:extLst>
            <a:ext uri="{FF2B5EF4-FFF2-40B4-BE49-F238E27FC236}">
              <a16:creationId xmlns:a16="http://schemas.microsoft.com/office/drawing/2014/main" id="{51CA9179-9775-43C4-A0E6-DB41DACE43CB}"/>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688" name="楕円 687">
          <a:extLst>
            <a:ext uri="{FF2B5EF4-FFF2-40B4-BE49-F238E27FC236}">
              <a16:creationId xmlns:a16="http://schemas.microsoft.com/office/drawing/2014/main" id="{ED4FF248-D26A-4520-BCCF-23AEB2D252D8}"/>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689" name="直線コネクタ 688">
          <a:extLst>
            <a:ext uri="{FF2B5EF4-FFF2-40B4-BE49-F238E27FC236}">
              <a16:creationId xmlns:a16="http://schemas.microsoft.com/office/drawing/2014/main" id="{105F0204-BB52-4D7A-81E8-B8DDEB66135B}"/>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690" name="楕円 689">
          <a:extLst>
            <a:ext uri="{FF2B5EF4-FFF2-40B4-BE49-F238E27FC236}">
              <a16:creationId xmlns:a16="http://schemas.microsoft.com/office/drawing/2014/main" id="{20C5D512-94D7-4EC0-B22B-37B31A8DE938}"/>
            </a:ext>
          </a:extLst>
        </xdr:cNvPr>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691" name="直線コネクタ 690">
          <a:extLst>
            <a:ext uri="{FF2B5EF4-FFF2-40B4-BE49-F238E27FC236}">
              <a16:creationId xmlns:a16="http://schemas.microsoft.com/office/drawing/2014/main" id="{DCEFE9BB-E320-4D07-BEE8-E4E5E7B5191A}"/>
            </a:ext>
          </a:extLst>
        </xdr:cNvPr>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692" name="楕円 691">
          <a:extLst>
            <a:ext uri="{FF2B5EF4-FFF2-40B4-BE49-F238E27FC236}">
              <a16:creationId xmlns:a16="http://schemas.microsoft.com/office/drawing/2014/main" id="{1D799193-F2F0-42BC-A301-6BF660511E59}"/>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38100</xdr:rowOff>
    </xdr:to>
    <xdr:cxnSp macro="">
      <xdr:nvCxnSpPr>
        <xdr:cNvPr id="693" name="直線コネクタ 692">
          <a:extLst>
            <a:ext uri="{FF2B5EF4-FFF2-40B4-BE49-F238E27FC236}">
              <a16:creationId xmlns:a16="http://schemas.microsoft.com/office/drawing/2014/main" id="{7648F547-00EA-4B94-AA9C-C1CAE7E59FF9}"/>
            </a:ext>
          </a:extLst>
        </xdr:cNvPr>
        <xdr:cNvCxnSpPr/>
      </xdr:nvCxnSpPr>
      <xdr:spPr>
        <a:xfrm flipV="1">
          <a:off x="19545300" y="14763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94" name="n_1aveValue【児童館】&#10;一人当たり面積">
          <a:extLst>
            <a:ext uri="{FF2B5EF4-FFF2-40B4-BE49-F238E27FC236}">
              <a16:creationId xmlns:a16="http://schemas.microsoft.com/office/drawing/2014/main" id="{A3FB2C84-05B8-4EC1-9C6F-5571EE022703}"/>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95" name="n_2aveValue【児童館】&#10;一人当たり面積">
          <a:extLst>
            <a:ext uri="{FF2B5EF4-FFF2-40B4-BE49-F238E27FC236}">
              <a16:creationId xmlns:a16="http://schemas.microsoft.com/office/drawing/2014/main" id="{F6E4706B-C14A-4993-8389-4ACCC71E20FD}"/>
            </a:ext>
          </a:extLst>
        </xdr:cNvPr>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96" name="n_3aveValue【児童館】&#10;一人当たり面積">
          <a:extLst>
            <a:ext uri="{FF2B5EF4-FFF2-40B4-BE49-F238E27FC236}">
              <a16:creationId xmlns:a16="http://schemas.microsoft.com/office/drawing/2014/main" id="{222DB91A-A4C4-4187-B6D2-7234A45FB371}"/>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97" name="n_4aveValue【児童館】&#10;一人当たり面積">
          <a:extLst>
            <a:ext uri="{FF2B5EF4-FFF2-40B4-BE49-F238E27FC236}">
              <a16:creationId xmlns:a16="http://schemas.microsoft.com/office/drawing/2014/main" id="{D0AC6D8C-EE07-47C0-871E-C2FFE1EC7084}"/>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698" name="n_1mainValue【児童館】&#10;一人当たり面積">
          <a:extLst>
            <a:ext uri="{FF2B5EF4-FFF2-40B4-BE49-F238E27FC236}">
              <a16:creationId xmlns:a16="http://schemas.microsoft.com/office/drawing/2014/main" id="{B4CD5212-6D26-4CE5-9678-5F5AEBC4E16C}"/>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699" name="n_2mainValue【児童館】&#10;一人当たり面積">
          <a:extLst>
            <a:ext uri="{FF2B5EF4-FFF2-40B4-BE49-F238E27FC236}">
              <a16:creationId xmlns:a16="http://schemas.microsoft.com/office/drawing/2014/main" id="{FE3F805E-F871-421C-B436-5AD8885F758E}"/>
            </a:ext>
          </a:extLst>
        </xdr:cNvPr>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00" name="n_3mainValue【児童館】&#10;一人当たり面積">
          <a:extLst>
            <a:ext uri="{FF2B5EF4-FFF2-40B4-BE49-F238E27FC236}">
              <a16:creationId xmlns:a16="http://schemas.microsoft.com/office/drawing/2014/main" id="{763923CA-E2EA-4907-8427-7FDCBB44B57A}"/>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2E297E87-A04D-4F56-A339-34BCD476468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F3793BA4-E09E-4F37-895F-02DE54CC77A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5F68FCA0-7CFB-483B-B882-6D2393ED49F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0ECFF0AF-B5D2-444F-B8D8-9E533E42F99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408CB942-BEB8-4DD9-95A0-C1F9851F544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568E7DCC-3C03-4BA0-9689-44DDF97B20E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92B713FB-D282-4FAF-AD17-5B04E6ECB5E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AD57C292-8DB6-447D-A857-86E45143DE5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7B7C8763-D0DA-4F4C-858E-523F6E244F7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82EC2C52-3D35-46CE-9327-27202B5F43C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DFEDC21F-D0B6-44C2-BF7D-F6C2E7AD88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a:extLst>
            <a:ext uri="{FF2B5EF4-FFF2-40B4-BE49-F238E27FC236}">
              <a16:creationId xmlns:a16="http://schemas.microsoft.com/office/drawing/2014/main" id="{F31F731E-9A71-4518-8BB9-91CEB19E0C3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667B9442-233A-45A3-8EA5-14DC12C3AA1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a:extLst>
            <a:ext uri="{FF2B5EF4-FFF2-40B4-BE49-F238E27FC236}">
              <a16:creationId xmlns:a16="http://schemas.microsoft.com/office/drawing/2014/main" id="{C09CBBAB-8136-44CC-AC9C-9276DF1E389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a:extLst>
            <a:ext uri="{FF2B5EF4-FFF2-40B4-BE49-F238E27FC236}">
              <a16:creationId xmlns:a16="http://schemas.microsoft.com/office/drawing/2014/main" id="{BDFD1ADD-7C8F-41AA-9BB7-0A0C6459A9F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a:extLst>
            <a:ext uri="{FF2B5EF4-FFF2-40B4-BE49-F238E27FC236}">
              <a16:creationId xmlns:a16="http://schemas.microsoft.com/office/drawing/2014/main" id="{7A7B086A-9B36-4C55-A95A-6D020152970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a:extLst>
            <a:ext uri="{FF2B5EF4-FFF2-40B4-BE49-F238E27FC236}">
              <a16:creationId xmlns:a16="http://schemas.microsoft.com/office/drawing/2014/main" id="{09EDB336-96B6-4A97-A998-F030BD4D545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a:extLst>
            <a:ext uri="{FF2B5EF4-FFF2-40B4-BE49-F238E27FC236}">
              <a16:creationId xmlns:a16="http://schemas.microsoft.com/office/drawing/2014/main" id="{E04CB66F-DEA1-460E-BC77-6D1072D5F1F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a:extLst>
            <a:ext uri="{FF2B5EF4-FFF2-40B4-BE49-F238E27FC236}">
              <a16:creationId xmlns:a16="http://schemas.microsoft.com/office/drawing/2014/main" id="{FB0FABBD-F071-4E42-BE11-3B99BEBA8EE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a:extLst>
            <a:ext uri="{FF2B5EF4-FFF2-40B4-BE49-F238E27FC236}">
              <a16:creationId xmlns:a16="http://schemas.microsoft.com/office/drawing/2014/main" id="{2FE6A349-CEEE-411C-99A8-CDCE71C09B9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a:extLst>
            <a:ext uri="{FF2B5EF4-FFF2-40B4-BE49-F238E27FC236}">
              <a16:creationId xmlns:a16="http://schemas.microsoft.com/office/drawing/2014/main" id="{8A59AED0-7849-46DE-96BA-BB247E40CC5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FC0276B1-D2E0-4ECC-881C-164F70C7D6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a:extLst>
            <a:ext uri="{FF2B5EF4-FFF2-40B4-BE49-F238E27FC236}">
              <a16:creationId xmlns:a16="http://schemas.microsoft.com/office/drawing/2014/main" id="{13BAEE5B-8AD2-471E-97DE-133B84E173C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a:extLst>
            <a:ext uri="{FF2B5EF4-FFF2-40B4-BE49-F238E27FC236}">
              <a16:creationId xmlns:a16="http://schemas.microsoft.com/office/drawing/2014/main" id="{01168B2D-116C-430B-8BF0-EDFE818C33C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25" name="直線コネクタ 724">
          <a:extLst>
            <a:ext uri="{FF2B5EF4-FFF2-40B4-BE49-F238E27FC236}">
              <a16:creationId xmlns:a16="http://schemas.microsoft.com/office/drawing/2014/main" id="{926E48EB-CE83-46D4-A16F-1E6551BCEB67}"/>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26" name="【公民館】&#10;有形固定資産減価償却率最小値テキスト">
          <a:extLst>
            <a:ext uri="{FF2B5EF4-FFF2-40B4-BE49-F238E27FC236}">
              <a16:creationId xmlns:a16="http://schemas.microsoft.com/office/drawing/2014/main" id="{08F40ADD-E66D-495A-9389-97E791F44175}"/>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27" name="直線コネクタ 726">
          <a:extLst>
            <a:ext uri="{FF2B5EF4-FFF2-40B4-BE49-F238E27FC236}">
              <a16:creationId xmlns:a16="http://schemas.microsoft.com/office/drawing/2014/main" id="{3644769E-89EB-4ABC-A31A-A0D96063952E}"/>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28" name="【公民館】&#10;有形固定資産減価償却率最大値テキスト">
          <a:extLst>
            <a:ext uri="{FF2B5EF4-FFF2-40B4-BE49-F238E27FC236}">
              <a16:creationId xmlns:a16="http://schemas.microsoft.com/office/drawing/2014/main" id="{30DBA9CC-7039-418E-8E4D-D2ED68B9E7E9}"/>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29" name="直線コネクタ 728">
          <a:extLst>
            <a:ext uri="{FF2B5EF4-FFF2-40B4-BE49-F238E27FC236}">
              <a16:creationId xmlns:a16="http://schemas.microsoft.com/office/drawing/2014/main" id="{674C95EC-75F4-433E-B740-ED1C45717F05}"/>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30" name="【公民館】&#10;有形固定資産減価償却率平均値テキスト">
          <a:extLst>
            <a:ext uri="{FF2B5EF4-FFF2-40B4-BE49-F238E27FC236}">
              <a16:creationId xmlns:a16="http://schemas.microsoft.com/office/drawing/2014/main" id="{2753EF0E-61EB-4AAD-9D12-A72223C5E2D4}"/>
            </a:ext>
          </a:extLst>
        </xdr:cNvPr>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31" name="フローチャート: 判断 730">
          <a:extLst>
            <a:ext uri="{FF2B5EF4-FFF2-40B4-BE49-F238E27FC236}">
              <a16:creationId xmlns:a16="http://schemas.microsoft.com/office/drawing/2014/main" id="{4CA432DE-9C8B-4992-B373-288E65D5D379}"/>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2" name="フローチャート: 判断 731">
          <a:extLst>
            <a:ext uri="{FF2B5EF4-FFF2-40B4-BE49-F238E27FC236}">
              <a16:creationId xmlns:a16="http://schemas.microsoft.com/office/drawing/2014/main" id="{2BCD6A74-8FA6-4AFC-AB1B-334E97E4D26D}"/>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33" name="フローチャート: 判断 732">
          <a:extLst>
            <a:ext uri="{FF2B5EF4-FFF2-40B4-BE49-F238E27FC236}">
              <a16:creationId xmlns:a16="http://schemas.microsoft.com/office/drawing/2014/main" id="{DB17C9CC-3B9B-4308-8331-34C75959B184}"/>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34" name="フローチャート: 判断 733">
          <a:extLst>
            <a:ext uri="{FF2B5EF4-FFF2-40B4-BE49-F238E27FC236}">
              <a16:creationId xmlns:a16="http://schemas.microsoft.com/office/drawing/2014/main" id="{BDB79B50-BC75-40D5-81AC-0A4BDD6CD804}"/>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35" name="フローチャート: 判断 734">
          <a:extLst>
            <a:ext uri="{FF2B5EF4-FFF2-40B4-BE49-F238E27FC236}">
              <a16:creationId xmlns:a16="http://schemas.microsoft.com/office/drawing/2014/main" id="{748531FA-B52C-4A2A-8F40-274192105694}"/>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2FB1A200-D9B3-43AB-A1CA-12242AA6809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80AEAF57-8A04-477D-A3AD-27A173E4325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3753C584-13A3-4CC7-A09B-1C8AD917637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F5E6104F-95FE-4682-9094-71394FD03ED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E20A7362-B216-46BD-A963-A77D215761F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27305</xdr:rowOff>
    </xdr:from>
    <xdr:to>
      <xdr:col>85</xdr:col>
      <xdr:colOff>177800</xdr:colOff>
      <xdr:row>106</xdr:row>
      <xdr:rowOff>128905</xdr:rowOff>
    </xdr:to>
    <xdr:sp macro="" textlink="">
      <xdr:nvSpPr>
        <xdr:cNvPr id="741" name="楕円 740">
          <a:extLst>
            <a:ext uri="{FF2B5EF4-FFF2-40B4-BE49-F238E27FC236}">
              <a16:creationId xmlns:a16="http://schemas.microsoft.com/office/drawing/2014/main" id="{1114B889-6552-409B-9F78-7BD700F2F502}"/>
            </a:ext>
          </a:extLst>
        </xdr:cNvPr>
        <xdr:cNvSpPr/>
      </xdr:nvSpPr>
      <xdr:spPr>
        <a:xfrm>
          <a:off x="162687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5732</xdr:rowOff>
    </xdr:from>
    <xdr:ext cx="405111" cy="259045"/>
    <xdr:sp macro="" textlink="">
      <xdr:nvSpPr>
        <xdr:cNvPr id="742" name="【公民館】&#10;有形固定資産減価償却率該当値テキスト">
          <a:extLst>
            <a:ext uri="{FF2B5EF4-FFF2-40B4-BE49-F238E27FC236}">
              <a16:creationId xmlns:a16="http://schemas.microsoft.com/office/drawing/2014/main" id="{D52488C5-F2FA-4953-925F-3ADC95B839EC}"/>
            </a:ext>
          </a:extLst>
        </xdr:cNvPr>
        <xdr:cNvSpPr txBox="1"/>
      </xdr:nvSpPr>
      <xdr:spPr>
        <a:xfrm>
          <a:off x="16357600"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743" name="楕円 742">
          <a:extLst>
            <a:ext uri="{FF2B5EF4-FFF2-40B4-BE49-F238E27FC236}">
              <a16:creationId xmlns:a16="http://schemas.microsoft.com/office/drawing/2014/main" id="{80965968-665A-4AD4-8FB4-3C678EF5E8EB}"/>
            </a:ext>
          </a:extLst>
        </xdr:cNvPr>
        <xdr:cNvSpPr/>
      </xdr:nvSpPr>
      <xdr:spPr>
        <a:xfrm>
          <a:off x="15430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72389</xdr:rowOff>
    </xdr:from>
    <xdr:to>
      <xdr:col>85</xdr:col>
      <xdr:colOff>127000</xdr:colOff>
      <xdr:row>106</xdr:row>
      <xdr:rowOff>78105</xdr:rowOff>
    </xdr:to>
    <xdr:cxnSp macro="">
      <xdr:nvCxnSpPr>
        <xdr:cNvPr id="744" name="直線コネクタ 743">
          <a:extLst>
            <a:ext uri="{FF2B5EF4-FFF2-40B4-BE49-F238E27FC236}">
              <a16:creationId xmlns:a16="http://schemas.microsoft.com/office/drawing/2014/main" id="{FC7B61D3-B292-4239-903E-12431942C4FA}"/>
            </a:ext>
          </a:extLst>
        </xdr:cNvPr>
        <xdr:cNvCxnSpPr/>
      </xdr:nvCxnSpPr>
      <xdr:spPr>
        <a:xfrm>
          <a:off x="15481300" y="182460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154939</xdr:rowOff>
    </xdr:from>
    <xdr:to>
      <xdr:col>76</xdr:col>
      <xdr:colOff>165100</xdr:colOff>
      <xdr:row>106</xdr:row>
      <xdr:rowOff>85089</xdr:rowOff>
    </xdr:to>
    <xdr:sp macro="" textlink="">
      <xdr:nvSpPr>
        <xdr:cNvPr id="745" name="楕円 744">
          <a:extLst>
            <a:ext uri="{FF2B5EF4-FFF2-40B4-BE49-F238E27FC236}">
              <a16:creationId xmlns:a16="http://schemas.microsoft.com/office/drawing/2014/main" id="{24FAEF26-DFEC-42EB-BFC5-910FA704D283}"/>
            </a:ext>
          </a:extLst>
        </xdr:cNvPr>
        <xdr:cNvSpPr/>
      </xdr:nvSpPr>
      <xdr:spPr>
        <a:xfrm>
          <a:off x="14541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34289</xdr:rowOff>
    </xdr:from>
    <xdr:to>
      <xdr:col>81</xdr:col>
      <xdr:colOff>50800</xdr:colOff>
      <xdr:row>106</xdr:row>
      <xdr:rowOff>72389</xdr:rowOff>
    </xdr:to>
    <xdr:cxnSp macro="">
      <xdr:nvCxnSpPr>
        <xdr:cNvPr id="746" name="直線コネクタ 745">
          <a:extLst>
            <a:ext uri="{FF2B5EF4-FFF2-40B4-BE49-F238E27FC236}">
              <a16:creationId xmlns:a16="http://schemas.microsoft.com/office/drawing/2014/main" id="{DB16F7AD-ABF0-4D54-8857-8857090A9EF8}"/>
            </a:ext>
          </a:extLst>
        </xdr:cNvPr>
        <xdr:cNvCxnSpPr/>
      </xdr:nvCxnSpPr>
      <xdr:spPr>
        <a:xfrm>
          <a:off x="14592300" y="18207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135889</xdr:rowOff>
    </xdr:from>
    <xdr:to>
      <xdr:col>72</xdr:col>
      <xdr:colOff>38100</xdr:colOff>
      <xdr:row>106</xdr:row>
      <xdr:rowOff>66039</xdr:rowOff>
    </xdr:to>
    <xdr:sp macro="" textlink="">
      <xdr:nvSpPr>
        <xdr:cNvPr id="747" name="楕円 746">
          <a:extLst>
            <a:ext uri="{FF2B5EF4-FFF2-40B4-BE49-F238E27FC236}">
              <a16:creationId xmlns:a16="http://schemas.microsoft.com/office/drawing/2014/main" id="{F6C937AB-F4FE-4903-9BE2-839384760E3E}"/>
            </a:ext>
          </a:extLst>
        </xdr:cNvPr>
        <xdr:cNvSpPr/>
      </xdr:nvSpPr>
      <xdr:spPr>
        <a:xfrm>
          <a:off x="1365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15239</xdr:rowOff>
    </xdr:from>
    <xdr:to>
      <xdr:col>76</xdr:col>
      <xdr:colOff>114300</xdr:colOff>
      <xdr:row>106</xdr:row>
      <xdr:rowOff>34289</xdr:rowOff>
    </xdr:to>
    <xdr:cxnSp macro="">
      <xdr:nvCxnSpPr>
        <xdr:cNvPr id="748" name="直線コネクタ 747">
          <a:extLst>
            <a:ext uri="{FF2B5EF4-FFF2-40B4-BE49-F238E27FC236}">
              <a16:creationId xmlns:a16="http://schemas.microsoft.com/office/drawing/2014/main" id="{6A97C7F8-9CA3-4CE3-A688-05D321D4E101}"/>
            </a:ext>
          </a:extLst>
        </xdr:cNvPr>
        <xdr:cNvCxnSpPr/>
      </xdr:nvCxnSpPr>
      <xdr:spPr>
        <a:xfrm>
          <a:off x="13703300" y="181889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49" name="n_1aveValue【公民館】&#10;有形固定資産減価償却率">
          <a:extLst>
            <a:ext uri="{FF2B5EF4-FFF2-40B4-BE49-F238E27FC236}">
              <a16:creationId xmlns:a16="http://schemas.microsoft.com/office/drawing/2014/main" id="{669432DC-8937-480F-803D-AF21E415C8AF}"/>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50" name="n_2aveValue【公民館】&#10;有形固定資産減価償却率">
          <a:extLst>
            <a:ext uri="{FF2B5EF4-FFF2-40B4-BE49-F238E27FC236}">
              <a16:creationId xmlns:a16="http://schemas.microsoft.com/office/drawing/2014/main" id="{61E21B70-20CC-4542-A71B-C048FFAB1CB7}"/>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51" name="n_3aveValue【公民館】&#10;有形固定資産減価償却率">
          <a:extLst>
            <a:ext uri="{FF2B5EF4-FFF2-40B4-BE49-F238E27FC236}">
              <a16:creationId xmlns:a16="http://schemas.microsoft.com/office/drawing/2014/main" id="{569FB442-061A-4AAA-8F1A-7226CDADC268}"/>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52" name="n_4aveValue【公民館】&#10;有形固定資産減価償却率">
          <a:extLst>
            <a:ext uri="{FF2B5EF4-FFF2-40B4-BE49-F238E27FC236}">
              <a16:creationId xmlns:a16="http://schemas.microsoft.com/office/drawing/2014/main" id="{A2A3257A-7A8C-4E3D-B0EA-B37045753716}"/>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114316</xdr:rowOff>
    </xdr:from>
    <xdr:ext cx="405111" cy="259045"/>
    <xdr:sp macro="" textlink="">
      <xdr:nvSpPr>
        <xdr:cNvPr id="753" name="n_1mainValue【公民館】&#10;有形固定資産減価償却率">
          <a:extLst>
            <a:ext uri="{FF2B5EF4-FFF2-40B4-BE49-F238E27FC236}">
              <a16:creationId xmlns:a16="http://schemas.microsoft.com/office/drawing/2014/main" id="{9205FC19-4C65-4721-B9D3-96853F644E92}"/>
            </a:ext>
          </a:extLst>
        </xdr:cNvPr>
        <xdr:cNvSpPr txBox="1"/>
      </xdr:nvSpPr>
      <xdr:spPr>
        <a:xfrm>
          <a:off x="152660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76216</xdr:rowOff>
    </xdr:from>
    <xdr:ext cx="405111" cy="259045"/>
    <xdr:sp macro="" textlink="">
      <xdr:nvSpPr>
        <xdr:cNvPr id="754" name="n_2mainValue【公民館】&#10;有形固定資産減価償却率">
          <a:extLst>
            <a:ext uri="{FF2B5EF4-FFF2-40B4-BE49-F238E27FC236}">
              <a16:creationId xmlns:a16="http://schemas.microsoft.com/office/drawing/2014/main" id="{B1792246-37F6-4095-B9ED-BD419D469C58}"/>
            </a:ext>
          </a:extLst>
        </xdr:cNvPr>
        <xdr:cNvSpPr txBox="1"/>
      </xdr:nvSpPr>
      <xdr:spPr>
        <a:xfrm>
          <a:off x="143897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57166</xdr:rowOff>
    </xdr:from>
    <xdr:ext cx="405111" cy="259045"/>
    <xdr:sp macro="" textlink="">
      <xdr:nvSpPr>
        <xdr:cNvPr id="755" name="n_3mainValue【公民館】&#10;有形固定資産減価償却率">
          <a:extLst>
            <a:ext uri="{FF2B5EF4-FFF2-40B4-BE49-F238E27FC236}">
              <a16:creationId xmlns:a16="http://schemas.microsoft.com/office/drawing/2014/main" id="{B999407E-4A4D-4AC8-B905-85556E59BEF0}"/>
            </a:ext>
          </a:extLst>
        </xdr:cNvPr>
        <xdr:cNvSpPr txBox="1"/>
      </xdr:nvSpPr>
      <xdr:spPr>
        <a:xfrm>
          <a:off x="13500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a:extLst>
            <a:ext uri="{FF2B5EF4-FFF2-40B4-BE49-F238E27FC236}">
              <a16:creationId xmlns:a16="http://schemas.microsoft.com/office/drawing/2014/main" id="{25111BB1-088A-4315-BC40-F111EFBF2B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a:extLst>
            <a:ext uri="{FF2B5EF4-FFF2-40B4-BE49-F238E27FC236}">
              <a16:creationId xmlns:a16="http://schemas.microsoft.com/office/drawing/2014/main" id="{8D1D3066-707D-40C5-A92C-E62C27C179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a:extLst>
            <a:ext uri="{FF2B5EF4-FFF2-40B4-BE49-F238E27FC236}">
              <a16:creationId xmlns:a16="http://schemas.microsoft.com/office/drawing/2014/main" id="{7C8C3851-4583-4F48-9F27-3DC9974A8EB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a:extLst>
            <a:ext uri="{FF2B5EF4-FFF2-40B4-BE49-F238E27FC236}">
              <a16:creationId xmlns:a16="http://schemas.microsoft.com/office/drawing/2014/main" id="{75BBCE33-3F7C-4716-B0F1-5A3C7D674ED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a:extLst>
            <a:ext uri="{FF2B5EF4-FFF2-40B4-BE49-F238E27FC236}">
              <a16:creationId xmlns:a16="http://schemas.microsoft.com/office/drawing/2014/main" id="{0E3E45FE-D29A-4806-A91D-59AAF0D140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a:extLst>
            <a:ext uri="{FF2B5EF4-FFF2-40B4-BE49-F238E27FC236}">
              <a16:creationId xmlns:a16="http://schemas.microsoft.com/office/drawing/2014/main" id="{8442DAD0-B8D5-4734-B5E8-392797B184A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a:extLst>
            <a:ext uri="{FF2B5EF4-FFF2-40B4-BE49-F238E27FC236}">
              <a16:creationId xmlns:a16="http://schemas.microsoft.com/office/drawing/2014/main" id="{B828B60B-6D0D-4AB6-BD5C-8B81D551EFB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a:extLst>
            <a:ext uri="{FF2B5EF4-FFF2-40B4-BE49-F238E27FC236}">
              <a16:creationId xmlns:a16="http://schemas.microsoft.com/office/drawing/2014/main" id="{E0208996-38A7-4BE1-A335-9CE3FAD6BD0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a:extLst>
            <a:ext uri="{FF2B5EF4-FFF2-40B4-BE49-F238E27FC236}">
              <a16:creationId xmlns:a16="http://schemas.microsoft.com/office/drawing/2014/main" id="{53C1885A-A80D-42AE-95F8-6F6A58E67FB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a:extLst>
            <a:ext uri="{FF2B5EF4-FFF2-40B4-BE49-F238E27FC236}">
              <a16:creationId xmlns:a16="http://schemas.microsoft.com/office/drawing/2014/main" id="{41F94A25-9700-4E86-9F29-377ED6F3FEE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a:extLst>
            <a:ext uri="{FF2B5EF4-FFF2-40B4-BE49-F238E27FC236}">
              <a16:creationId xmlns:a16="http://schemas.microsoft.com/office/drawing/2014/main" id="{280B5301-29E3-4806-ACE4-B1E77A40512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a:extLst>
            <a:ext uri="{FF2B5EF4-FFF2-40B4-BE49-F238E27FC236}">
              <a16:creationId xmlns:a16="http://schemas.microsoft.com/office/drawing/2014/main" id="{CFC0226D-110A-4AC4-9F75-7E40867F68B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a:extLst>
            <a:ext uri="{FF2B5EF4-FFF2-40B4-BE49-F238E27FC236}">
              <a16:creationId xmlns:a16="http://schemas.microsoft.com/office/drawing/2014/main" id="{96FAE952-846D-4912-A318-E8C10E56F01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a:extLst>
            <a:ext uri="{FF2B5EF4-FFF2-40B4-BE49-F238E27FC236}">
              <a16:creationId xmlns:a16="http://schemas.microsoft.com/office/drawing/2014/main" id="{BB071829-BFF2-48B5-94B0-BBCF3F6377D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a:extLst>
            <a:ext uri="{FF2B5EF4-FFF2-40B4-BE49-F238E27FC236}">
              <a16:creationId xmlns:a16="http://schemas.microsoft.com/office/drawing/2014/main" id="{62D8BB79-DE60-4AB6-A527-F517575EF0C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a:extLst>
            <a:ext uri="{FF2B5EF4-FFF2-40B4-BE49-F238E27FC236}">
              <a16:creationId xmlns:a16="http://schemas.microsoft.com/office/drawing/2014/main" id="{E6E2312B-0D04-413D-AE4B-CFEEF65E48B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a:extLst>
            <a:ext uri="{FF2B5EF4-FFF2-40B4-BE49-F238E27FC236}">
              <a16:creationId xmlns:a16="http://schemas.microsoft.com/office/drawing/2014/main" id="{1569FD2E-A2B2-486D-AEDE-D46CFCD04FD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a:extLst>
            <a:ext uri="{FF2B5EF4-FFF2-40B4-BE49-F238E27FC236}">
              <a16:creationId xmlns:a16="http://schemas.microsoft.com/office/drawing/2014/main" id="{011CF8CE-C6DD-4B83-8F31-4E953AE3D64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a:extLst>
            <a:ext uri="{FF2B5EF4-FFF2-40B4-BE49-F238E27FC236}">
              <a16:creationId xmlns:a16="http://schemas.microsoft.com/office/drawing/2014/main" id="{D3B51250-2D7D-4A50-BCEE-60BA0893AE0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a:extLst>
            <a:ext uri="{FF2B5EF4-FFF2-40B4-BE49-F238E27FC236}">
              <a16:creationId xmlns:a16="http://schemas.microsoft.com/office/drawing/2014/main" id="{2207F478-51D3-46E0-B156-ACA144CF9E3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9829969C-F506-4999-9751-90634D585A4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CC956893-AD72-45E6-8C57-9E025744E52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a:extLst>
            <a:ext uri="{FF2B5EF4-FFF2-40B4-BE49-F238E27FC236}">
              <a16:creationId xmlns:a16="http://schemas.microsoft.com/office/drawing/2014/main" id="{4810C9DF-63FC-4F0D-AB59-BE05A891A74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79" name="直線コネクタ 778">
          <a:extLst>
            <a:ext uri="{FF2B5EF4-FFF2-40B4-BE49-F238E27FC236}">
              <a16:creationId xmlns:a16="http://schemas.microsoft.com/office/drawing/2014/main" id="{E424CB11-2B74-42C6-A69C-DD7F6660F0BA}"/>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80" name="【公民館】&#10;一人当たり面積最小値テキスト">
          <a:extLst>
            <a:ext uri="{FF2B5EF4-FFF2-40B4-BE49-F238E27FC236}">
              <a16:creationId xmlns:a16="http://schemas.microsoft.com/office/drawing/2014/main" id="{E58BCEE5-E9F4-4668-989B-6F5268ED5724}"/>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81" name="直線コネクタ 780">
          <a:extLst>
            <a:ext uri="{FF2B5EF4-FFF2-40B4-BE49-F238E27FC236}">
              <a16:creationId xmlns:a16="http://schemas.microsoft.com/office/drawing/2014/main" id="{203F1738-A808-466B-AF51-007411833053}"/>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82" name="【公民館】&#10;一人当たり面積最大値テキスト">
          <a:extLst>
            <a:ext uri="{FF2B5EF4-FFF2-40B4-BE49-F238E27FC236}">
              <a16:creationId xmlns:a16="http://schemas.microsoft.com/office/drawing/2014/main" id="{6FD71AA2-9930-45C3-BCC0-B81DD9B224B5}"/>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83" name="直線コネクタ 782">
          <a:extLst>
            <a:ext uri="{FF2B5EF4-FFF2-40B4-BE49-F238E27FC236}">
              <a16:creationId xmlns:a16="http://schemas.microsoft.com/office/drawing/2014/main" id="{A1BD6BAA-09F6-4CA4-A69A-A10C68DA850D}"/>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84" name="【公民館】&#10;一人当たり面積平均値テキスト">
          <a:extLst>
            <a:ext uri="{FF2B5EF4-FFF2-40B4-BE49-F238E27FC236}">
              <a16:creationId xmlns:a16="http://schemas.microsoft.com/office/drawing/2014/main" id="{8CE9225A-EA8A-4CE5-A5B9-0DEECB36F79F}"/>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85" name="フローチャート: 判断 784">
          <a:extLst>
            <a:ext uri="{FF2B5EF4-FFF2-40B4-BE49-F238E27FC236}">
              <a16:creationId xmlns:a16="http://schemas.microsoft.com/office/drawing/2014/main" id="{045C0AB4-02B2-4C0A-868B-A662282000C5}"/>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86" name="フローチャート: 判断 785">
          <a:extLst>
            <a:ext uri="{FF2B5EF4-FFF2-40B4-BE49-F238E27FC236}">
              <a16:creationId xmlns:a16="http://schemas.microsoft.com/office/drawing/2014/main" id="{F781DCD4-EB57-4FB2-B2A5-E9D1F6234F87}"/>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87" name="フローチャート: 判断 786">
          <a:extLst>
            <a:ext uri="{FF2B5EF4-FFF2-40B4-BE49-F238E27FC236}">
              <a16:creationId xmlns:a16="http://schemas.microsoft.com/office/drawing/2014/main" id="{1632E7EC-04D2-4B4C-B5EA-F947B1E82B0E}"/>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88" name="フローチャート: 判断 787">
          <a:extLst>
            <a:ext uri="{FF2B5EF4-FFF2-40B4-BE49-F238E27FC236}">
              <a16:creationId xmlns:a16="http://schemas.microsoft.com/office/drawing/2014/main" id="{63531F7D-89AF-4168-ABCF-D4F19536FEAC}"/>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89" name="フローチャート: 判断 788">
          <a:extLst>
            <a:ext uri="{FF2B5EF4-FFF2-40B4-BE49-F238E27FC236}">
              <a16:creationId xmlns:a16="http://schemas.microsoft.com/office/drawing/2014/main" id="{52B3E777-8891-43BC-85E5-3145256477EE}"/>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7FB7A024-B5CA-4685-B981-F6BE38C8D8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AB444522-EEA0-43BC-ACB8-1828432666D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D5B732FD-518D-4143-BF77-B86AF796C99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F6E99B18-8599-47B1-85D9-C1C1C62F03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4572F74D-90F9-4C94-AA64-70569ED88B2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95" name="楕円 794">
          <a:extLst>
            <a:ext uri="{FF2B5EF4-FFF2-40B4-BE49-F238E27FC236}">
              <a16:creationId xmlns:a16="http://schemas.microsoft.com/office/drawing/2014/main" id="{AED6901C-2312-44AC-A4C1-4D581B158476}"/>
            </a:ext>
          </a:extLst>
        </xdr:cNvPr>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160038</xdr:rowOff>
    </xdr:from>
    <xdr:ext cx="469744" cy="259045"/>
    <xdr:sp macro="" textlink="">
      <xdr:nvSpPr>
        <xdr:cNvPr id="796" name="【公民館】&#10;一人当たり面積該当値テキスト">
          <a:extLst>
            <a:ext uri="{FF2B5EF4-FFF2-40B4-BE49-F238E27FC236}">
              <a16:creationId xmlns:a16="http://schemas.microsoft.com/office/drawing/2014/main" id="{10CFE6E0-3082-45D9-AED8-6F659B9B0942}"/>
            </a:ext>
          </a:extLst>
        </xdr:cNvPr>
        <xdr:cNvSpPr txBox="1"/>
      </xdr:nvSpPr>
      <xdr:spPr>
        <a:xfrm>
          <a:off x="22199600"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143511</xdr:rowOff>
    </xdr:from>
    <xdr:to>
      <xdr:col>112</xdr:col>
      <xdr:colOff>38100</xdr:colOff>
      <xdr:row>107</xdr:row>
      <xdr:rowOff>73661</xdr:rowOff>
    </xdr:to>
    <xdr:sp macro="" textlink="">
      <xdr:nvSpPr>
        <xdr:cNvPr id="797" name="楕円 796">
          <a:extLst>
            <a:ext uri="{FF2B5EF4-FFF2-40B4-BE49-F238E27FC236}">
              <a16:creationId xmlns:a16="http://schemas.microsoft.com/office/drawing/2014/main" id="{ACE2E55F-2719-4B4D-8843-C03307B05B5F}"/>
            </a:ext>
          </a:extLst>
        </xdr:cNvPr>
        <xdr:cNvSpPr/>
      </xdr:nvSpPr>
      <xdr:spPr>
        <a:xfrm>
          <a:off x="2127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22861</xdr:rowOff>
    </xdr:from>
    <xdr:to>
      <xdr:col>116</xdr:col>
      <xdr:colOff>63500</xdr:colOff>
      <xdr:row>107</xdr:row>
      <xdr:rowOff>60961</xdr:rowOff>
    </xdr:to>
    <xdr:cxnSp macro="">
      <xdr:nvCxnSpPr>
        <xdr:cNvPr id="798" name="直線コネクタ 797">
          <a:extLst>
            <a:ext uri="{FF2B5EF4-FFF2-40B4-BE49-F238E27FC236}">
              <a16:creationId xmlns:a16="http://schemas.microsoft.com/office/drawing/2014/main" id="{3D1668EA-7BCC-4B1C-8024-25F41FC87DC0}"/>
            </a:ext>
          </a:extLst>
        </xdr:cNvPr>
        <xdr:cNvCxnSpPr/>
      </xdr:nvCxnSpPr>
      <xdr:spPr>
        <a:xfrm>
          <a:off x="21323300" y="183680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799" name="楕円 798">
          <a:extLst>
            <a:ext uri="{FF2B5EF4-FFF2-40B4-BE49-F238E27FC236}">
              <a16:creationId xmlns:a16="http://schemas.microsoft.com/office/drawing/2014/main" id="{94F44C64-5164-4390-B69B-813B6626028C}"/>
            </a:ext>
          </a:extLst>
        </xdr:cNvPr>
        <xdr:cNvSpPr/>
      </xdr:nvSpPr>
      <xdr:spPr>
        <a:xfrm>
          <a:off x="2038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22861</xdr:rowOff>
    </xdr:from>
    <xdr:to>
      <xdr:col>111</xdr:col>
      <xdr:colOff>177800</xdr:colOff>
      <xdr:row>107</xdr:row>
      <xdr:rowOff>26670</xdr:rowOff>
    </xdr:to>
    <xdr:cxnSp macro="">
      <xdr:nvCxnSpPr>
        <xdr:cNvPr id="800" name="直線コネクタ 799">
          <a:extLst>
            <a:ext uri="{FF2B5EF4-FFF2-40B4-BE49-F238E27FC236}">
              <a16:creationId xmlns:a16="http://schemas.microsoft.com/office/drawing/2014/main" id="{FF721134-F58D-410E-9650-48E108109075}"/>
            </a:ext>
          </a:extLst>
        </xdr:cNvPr>
        <xdr:cNvCxnSpPr/>
      </xdr:nvCxnSpPr>
      <xdr:spPr>
        <a:xfrm flipV="1">
          <a:off x="20434300" y="1836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801" name="楕円 800">
          <a:extLst>
            <a:ext uri="{FF2B5EF4-FFF2-40B4-BE49-F238E27FC236}">
              <a16:creationId xmlns:a16="http://schemas.microsoft.com/office/drawing/2014/main" id="{DB0E4527-4FAE-48DC-A88F-4D0FC8B21B7E}"/>
            </a:ext>
          </a:extLst>
        </xdr:cNvPr>
        <xdr:cNvSpPr/>
      </xdr:nvSpPr>
      <xdr:spPr>
        <a:xfrm>
          <a:off x="19494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3811</xdr:rowOff>
    </xdr:from>
    <xdr:to>
      <xdr:col>107</xdr:col>
      <xdr:colOff>50800</xdr:colOff>
      <xdr:row>107</xdr:row>
      <xdr:rowOff>26670</xdr:rowOff>
    </xdr:to>
    <xdr:cxnSp macro="">
      <xdr:nvCxnSpPr>
        <xdr:cNvPr id="802" name="直線コネクタ 801">
          <a:extLst>
            <a:ext uri="{FF2B5EF4-FFF2-40B4-BE49-F238E27FC236}">
              <a16:creationId xmlns:a16="http://schemas.microsoft.com/office/drawing/2014/main" id="{72BB57AF-1E34-43F9-B27D-C12008099240}"/>
            </a:ext>
          </a:extLst>
        </xdr:cNvPr>
        <xdr:cNvCxnSpPr/>
      </xdr:nvCxnSpPr>
      <xdr:spPr>
        <a:xfrm>
          <a:off x="19545300" y="18348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03" name="n_1aveValue【公民館】&#10;一人当たり面積">
          <a:extLst>
            <a:ext uri="{FF2B5EF4-FFF2-40B4-BE49-F238E27FC236}">
              <a16:creationId xmlns:a16="http://schemas.microsoft.com/office/drawing/2014/main" id="{60343EA4-FBA4-49FE-9EFF-2FBABDC0347D}"/>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04" name="n_2aveValue【公民館】&#10;一人当たり面積">
          <a:extLst>
            <a:ext uri="{FF2B5EF4-FFF2-40B4-BE49-F238E27FC236}">
              <a16:creationId xmlns:a16="http://schemas.microsoft.com/office/drawing/2014/main" id="{452FEFF6-F62F-4A10-8243-C7774A24F2D2}"/>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05" name="n_3aveValue【公民館】&#10;一人当たり面積">
          <a:extLst>
            <a:ext uri="{FF2B5EF4-FFF2-40B4-BE49-F238E27FC236}">
              <a16:creationId xmlns:a16="http://schemas.microsoft.com/office/drawing/2014/main" id="{C7F9DD32-DD20-43AB-877C-1176257FCE22}"/>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06" name="n_4aveValue【公民館】&#10;一人当たり面積">
          <a:extLst>
            <a:ext uri="{FF2B5EF4-FFF2-40B4-BE49-F238E27FC236}">
              <a16:creationId xmlns:a16="http://schemas.microsoft.com/office/drawing/2014/main" id="{42260E3F-3B1B-4D72-964D-20076D56245F}"/>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64788</xdr:rowOff>
    </xdr:from>
    <xdr:ext cx="469744" cy="259045"/>
    <xdr:sp macro="" textlink="">
      <xdr:nvSpPr>
        <xdr:cNvPr id="807" name="n_1mainValue【公民館】&#10;一人当たり面積">
          <a:extLst>
            <a:ext uri="{FF2B5EF4-FFF2-40B4-BE49-F238E27FC236}">
              <a16:creationId xmlns:a16="http://schemas.microsoft.com/office/drawing/2014/main" id="{9579C8B0-47E1-4138-ABB4-3DD58A3D0623}"/>
            </a:ext>
          </a:extLst>
        </xdr:cNvPr>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808" name="n_2mainValue【公民館】&#10;一人当たり面積">
          <a:extLst>
            <a:ext uri="{FF2B5EF4-FFF2-40B4-BE49-F238E27FC236}">
              <a16:creationId xmlns:a16="http://schemas.microsoft.com/office/drawing/2014/main" id="{21C2DED0-1B42-4D13-AC11-74BBF5C4BC38}"/>
            </a:ext>
          </a:extLst>
        </xdr:cNvPr>
        <xdr:cNvSpPr txBox="1"/>
      </xdr:nvSpPr>
      <xdr:spPr>
        <a:xfrm>
          <a:off x="20199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809" name="n_3mainValue【公民館】&#10;一人当たり面積">
          <a:extLst>
            <a:ext uri="{FF2B5EF4-FFF2-40B4-BE49-F238E27FC236}">
              <a16:creationId xmlns:a16="http://schemas.microsoft.com/office/drawing/2014/main" id="{D833F7C5-C957-4E45-8E89-2790C34B8C9B}"/>
            </a:ext>
          </a:extLst>
        </xdr:cNvPr>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AFDA3C44-5C7C-43CE-AB05-D3DFC22022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E0BDC5D9-67B4-4CED-B097-9891AA1809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4C61D58B-E8D8-404F-A18E-44B8E9CE10B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類似団体と比較して特に有形固定資産償却率が高くなっている施設は、保育施設、公営住宅、公民館、学校施設であり、他は類似団体平均と同程度である。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学校施設については、類似団体平均と比較すると</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年度からの老朽化施設の改修事業の対象とならなかった体育館、プールなどの老朽化対策やバリアフリー化など教育環境を考慮した学校施設の整備が今後の課題となっている。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公営住宅については、類似団体平均と比較すると</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年度で公営住宅法の耐用年数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年を超えている住宅が</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戸あり、老朽化が進んでいる。「藤岡市公営住宅等長寿命化計画」に基づき、修繕・改善・建て替え・用途廃止を実施していく。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47A4A0-0A77-41E1-8861-EA356F71227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6136B5-02BC-4640-97BA-7A7E653E3D6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C9003B4-2E37-44B0-B761-12355543FD6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FE1515-4A68-4B14-84B1-A4EABB4E16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188A4A-9A47-4DD3-B348-7C99FC6E83F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2F9492-1681-4274-813A-DAAAB4CB04F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84A099B-391A-4690-954C-CB01FC3A794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06A4C2C-C81D-4FB5-8F68-77B352A81A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0C76F0-55C4-4F8F-BBBC-E24CC6C4B13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30926B-CB4E-4445-BA0F-43DC358C241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65,117
64,251
180.29
25,963,811
25,587,009
239,355
15,330,878
21,137,996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3E8F791-1E74-42A6-8F09-64FA722332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F87D26C-63CF-4F0D-9F1B-8ADA4485E15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CBCA85F-2CBA-4E3E-8839-E81047C30D4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83AB8C0-5D90-4477-99C2-85E1F4885E1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DCEB9A9-7FCD-42D8-8F1A-40FAE8EB73B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BAE1475-2C79-461F-84D8-2F0185CBB56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950F32-C660-4A0A-A1E4-9F65C3E41D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6E55D91-0E6D-4859-9634-58A0987F71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2BF7892-BD02-4908-8159-F84CDEA2E3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223767B-9787-4BA8-8205-9F9A9F2F1FE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4D160C-56F6-4FE3-B9D7-927E153A029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43B9478-6522-4079-95A5-941FE32FB15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9CAEEDF-7669-4454-84CF-C9266BDCEE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646944-A263-4908-B8C7-E31D009B765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2311DB-BE59-498E-8F97-8B6AB2E4903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93FC39-52E0-4065-A60E-11084CC3E35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EF56BF-E326-4B0E-8EFA-363BFA668F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656EA01-79CB-4FF3-8ACC-A1B526C8526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9EB091B-E7BB-49FA-9862-065E64D978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D809C1D-3433-4F6B-8A60-E65F37E84AE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56E18B2-E71B-45A2-94AE-8CD37EED609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E598C50-847E-4F2E-83DE-85923831EE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52A650B-DCFB-4421-9567-84917E1A236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908B45-492A-4483-896A-8A5BD5B5FB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3E7807E-C563-4A49-9320-C9F01B2459E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9D6DA22-DFB2-48DF-84CF-4408A7285E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41CD321-DF7B-41D2-B04D-7DC57B8FAB9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0FAC119-F659-4DA8-BF85-9AEACEBD13E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FA8DA52-E37D-4941-989B-61C81C7C533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3AB6E78-B9C4-480C-8C3E-34075FDD151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1937F80-2E0C-46B0-9712-07458FE4AD2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7636BFE-437B-485C-8476-599EFF9ACEF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5397238-3CE4-4512-A773-79732F7AE5F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8FE2CEF-6713-4500-9091-A61FA11CAE2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8E0C8BA-127A-49F0-98D7-3F7F246B8D5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7D99C19-4FC0-4064-ACAD-6C6AABDF73E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1522B66-CDA6-4BD6-AB43-1510129248C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C296D69-8439-43B8-918E-05B95D0E907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FAC304E-2539-44D6-A4CE-D25735D5381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2B36236-9770-43CD-83A3-FE9DCDA0B26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907E7D4-E5AD-44B0-AD4F-CB09C067ECB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8F6BB74-EAEC-46A8-BCCC-1E3F7088F92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899DF9A-C84D-4B04-B4BB-F6549C701E5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EAD87FB-134F-4B08-BF78-E6324A0C0C8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E687429-80E0-49B2-B1C6-DA902636AE7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9D6F25B-A8D8-417B-8A79-ECD17F96B0B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9284512F-1C02-4860-AE4B-E4291C48473C}"/>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CF631153-FB8B-44F6-AABE-CECA216E3AC4}"/>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DB3FB5F7-A855-422C-8F8F-7FADCE6144D5}"/>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8D4CB69F-B44E-4951-9037-C49B0A143812}"/>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50B252AE-081D-4D75-9726-BBDED3F08823}"/>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a:extLst>
            <a:ext uri="{FF2B5EF4-FFF2-40B4-BE49-F238E27FC236}">
              <a16:creationId xmlns:a16="http://schemas.microsoft.com/office/drawing/2014/main" id="{C1DB7AA9-4FFC-4F03-ADAD-42876ADCC138}"/>
            </a:ext>
          </a:extLst>
        </xdr:cNvPr>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DAC8B681-7598-4E8D-B569-936ADFAFA157}"/>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58224F49-FE8E-4BFE-B5C4-A58EA79A84D6}"/>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84C6AB6E-3ABA-406F-BD7B-7EDDFF72294B}"/>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C6D9BE3F-BD0D-4CA7-B26B-862BAEEDD917}"/>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43155866-A017-4F61-9CC9-DD876E6E8200}"/>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321A8C0-E576-42AB-81C1-D717EE8A6EA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95F0886-CC79-4D70-AE90-82D6A0BB94E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9BDE5DC-48F1-4124-8114-4B0D175978B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86A0540-8FD6-4A71-91CF-E36ECF33A35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94200B5-F528-4D4B-AB22-571449A7028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77651</xdr:rowOff>
    </xdr:from>
    <xdr:to>
      <xdr:col>24</xdr:col>
      <xdr:colOff>114300</xdr:colOff>
      <xdr:row>39</xdr:row>
      <xdr:rowOff>7801</xdr:rowOff>
    </xdr:to>
    <xdr:sp macro="" textlink="">
      <xdr:nvSpPr>
        <xdr:cNvPr id="74" name="楕円 73">
          <a:extLst>
            <a:ext uri="{FF2B5EF4-FFF2-40B4-BE49-F238E27FC236}">
              <a16:creationId xmlns:a16="http://schemas.microsoft.com/office/drawing/2014/main" id="{02F6784D-B207-47C1-96B9-114C0AE9D900}"/>
            </a:ext>
          </a:extLst>
        </xdr:cNvPr>
        <xdr:cNvSpPr/>
      </xdr:nvSpPr>
      <xdr:spPr>
        <a:xfrm>
          <a:off x="4584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56078</xdr:rowOff>
    </xdr:from>
    <xdr:ext cx="405111" cy="259045"/>
    <xdr:sp macro="" textlink="">
      <xdr:nvSpPr>
        <xdr:cNvPr id="75" name="【図書館】&#10;有形固定資産減価償却率該当値テキスト">
          <a:extLst>
            <a:ext uri="{FF2B5EF4-FFF2-40B4-BE49-F238E27FC236}">
              <a16:creationId xmlns:a16="http://schemas.microsoft.com/office/drawing/2014/main" id="{F7A4FC55-C2B9-4707-A7B1-75F0B77B7610}"/>
            </a:ext>
          </a:extLst>
        </xdr:cNvPr>
        <xdr:cNvSpPr txBox="1"/>
      </xdr:nvSpPr>
      <xdr:spPr>
        <a:xfrm>
          <a:off x="4673600"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44994</xdr:rowOff>
    </xdr:from>
    <xdr:to>
      <xdr:col>20</xdr:col>
      <xdr:colOff>38100</xdr:colOff>
      <xdr:row>38</xdr:row>
      <xdr:rowOff>146594</xdr:rowOff>
    </xdr:to>
    <xdr:sp macro="" textlink="">
      <xdr:nvSpPr>
        <xdr:cNvPr id="76" name="楕円 75">
          <a:extLst>
            <a:ext uri="{FF2B5EF4-FFF2-40B4-BE49-F238E27FC236}">
              <a16:creationId xmlns:a16="http://schemas.microsoft.com/office/drawing/2014/main" id="{D61DCD2B-2B98-43AA-928B-4BF9CE46371F}"/>
            </a:ext>
          </a:extLst>
        </xdr:cNvPr>
        <xdr:cNvSpPr/>
      </xdr:nvSpPr>
      <xdr:spPr>
        <a:xfrm>
          <a:off x="3746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95794</xdr:rowOff>
    </xdr:from>
    <xdr:to>
      <xdr:col>24</xdr:col>
      <xdr:colOff>63500</xdr:colOff>
      <xdr:row>38</xdr:row>
      <xdr:rowOff>128451</xdr:rowOff>
    </xdr:to>
    <xdr:cxnSp macro="">
      <xdr:nvCxnSpPr>
        <xdr:cNvPr id="77" name="直線コネクタ 76">
          <a:extLst>
            <a:ext uri="{FF2B5EF4-FFF2-40B4-BE49-F238E27FC236}">
              <a16:creationId xmlns:a16="http://schemas.microsoft.com/office/drawing/2014/main" id="{2B5447E8-CE18-4FA1-94EF-B48ED71BFDB2}"/>
            </a:ext>
          </a:extLst>
        </xdr:cNvPr>
        <xdr:cNvCxnSpPr/>
      </xdr:nvCxnSpPr>
      <xdr:spPr>
        <a:xfrm>
          <a:off x="3797300" y="66108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xdr:rowOff>
    </xdr:from>
    <xdr:to>
      <xdr:col>15</xdr:col>
      <xdr:colOff>101600</xdr:colOff>
      <xdr:row>38</xdr:row>
      <xdr:rowOff>113937</xdr:rowOff>
    </xdr:to>
    <xdr:sp macro="" textlink="">
      <xdr:nvSpPr>
        <xdr:cNvPr id="78" name="楕円 77">
          <a:extLst>
            <a:ext uri="{FF2B5EF4-FFF2-40B4-BE49-F238E27FC236}">
              <a16:creationId xmlns:a16="http://schemas.microsoft.com/office/drawing/2014/main" id="{6DDD2B4D-B570-4F2D-BDD8-3A48C1692AC3}"/>
            </a:ext>
          </a:extLst>
        </xdr:cNvPr>
        <xdr:cNvSpPr/>
      </xdr:nvSpPr>
      <xdr:spPr>
        <a:xfrm>
          <a:off x="2857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63137</xdr:rowOff>
    </xdr:from>
    <xdr:to>
      <xdr:col>19</xdr:col>
      <xdr:colOff>177800</xdr:colOff>
      <xdr:row>38</xdr:row>
      <xdr:rowOff>95794</xdr:rowOff>
    </xdr:to>
    <xdr:cxnSp macro="">
      <xdr:nvCxnSpPr>
        <xdr:cNvPr id="79" name="直線コネクタ 78">
          <a:extLst>
            <a:ext uri="{FF2B5EF4-FFF2-40B4-BE49-F238E27FC236}">
              <a16:creationId xmlns:a16="http://schemas.microsoft.com/office/drawing/2014/main" id="{C7712330-0833-48AE-9DF2-17BA9573CD65}"/>
            </a:ext>
          </a:extLst>
        </xdr:cNvPr>
        <xdr:cNvCxnSpPr/>
      </xdr:nvCxnSpPr>
      <xdr:spPr>
        <a:xfrm>
          <a:off x="2908300" y="65782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80" name="楕円 79">
          <a:extLst>
            <a:ext uri="{FF2B5EF4-FFF2-40B4-BE49-F238E27FC236}">
              <a16:creationId xmlns:a16="http://schemas.microsoft.com/office/drawing/2014/main" id="{35770645-5B61-4765-95FE-1D08DF4E9847}"/>
            </a:ext>
          </a:extLst>
        </xdr:cNvPr>
        <xdr:cNvSpPr/>
      </xdr:nvSpPr>
      <xdr:spPr>
        <a:xfrm>
          <a:off x="196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63137</xdr:rowOff>
    </xdr:to>
    <xdr:cxnSp macro="">
      <xdr:nvCxnSpPr>
        <xdr:cNvPr id="81" name="直線コネクタ 80">
          <a:extLst>
            <a:ext uri="{FF2B5EF4-FFF2-40B4-BE49-F238E27FC236}">
              <a16:creationId xmlns:a16="http://schemas.microsoft.com/office/drawing/2014/main" id="{30769C48-9A50-43AE-82D4-BBD3CFF80887}"/>
            </a:ext>
          </a:extLst>
        </xdr:cNvPr>
        <xdr:cNvCxnSpPr/>
      </xdr:nvCxnSpPr>
      <xdr:spPr>
        <a:xfrm>
          <a:off x="2019300" y="6545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a:extLst>
            <a:ext uri="{FF2B5EF4-FFF2-40B4-BE49-F238E27FC236}">
              <a16:creationId xmlns:a16="http://schemas.microsoft.com/office/drawing/2014/main" id="{80878584-591C-4344-AD39-496408D3A119}"/>
            </a:ext>
          </a:extLst>
        </xdr:cNvPr>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a:extLst>
            <a:ext uri="{FF2B5EF4-FFF2-40B4-BE49-F238E27FC236}">
              <a16:creationId xmlns:a16="http://schemas.microsoft.com/office/drawing/2014/main" id="{0A65C11E-FC03-407A-98E9-02922E6DD1E1}"/>
            </a:ext>
          </a:extLst>
        </xdr:cNvPr>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a:extLst>
            <a:ext uri="{FF2B5EF4-FFF2-40B4-BE49-F238E27FC236}">
              <a16:creationId xmlns:a16="http://schemas.microsoft.com/office/drawing/2014/main" id="{467B5691-6684-49AF-9A6F-27723B399B39}"/>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a:extLst>
            <a:ext uri="{FF2B5EF4-FFF2-40B4-BE49-F238E27FC236}">
              <a16:creationId xmlns:a16="http://schemas.microsoft.com/office/drawing/2014/main" id="{392E4743-16E6-450F-A70A-F692D942DCC8}"/>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137721</xdr:rowOff>
    </xdr:from>
    <xdr:ext cx="405111" cy="259045"/>
    <xdr:sp macro="" textlink="">
      <xdr:nvSpPr>
        <xdr:cNvPr id="86" name="n_1mainValue【図書館】&#10;有形固定資産減価償却率">
          <a:extLst>
            <a:ext uri="{FF2B5EF4-FFF2-40B4-BE49-F238E27FC236}">
              <a16:creationId xmlns:a16="http://schemas.microsoft.com/office/drawing/2014/main" id="{5D4CD491-8F92-4CB0-9B0A-296C303BBA32}"/>
            </a:ext>
          </a:extLst>
        </xdr:cNvPr>
        <xdr:cNvSpPr txBox="1"/>
      </xdr:nvSpPr>
      <xdr:spPr>
        <a:xfrm>
          <a:off x="35820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87" name="n_2mainValue【図書館】&#10;有形固定資産減価償却率">
          <a:extLst>
            <a:ext uri="{FF2B5EF4-FFF2-40B4-BE49-F238E27FC236}">
              <a16:creationId xmlns:a16="http://schemas.microsoft.com/office/drawing/2014/main" id="{2DCEC392-B07F-496B-9B54-E5882A6FFB50}"/>
            </a:ext>
          </a:extLst>
        </xdr:cNvPr>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72407</xdr:rowOff>
    </xdr:from>
    <xdr:ext cx="405111" cy="259045"/>
    <xdr:sp macro="" textlink="">
      <xdr:nvSpPr>
        <xdr:cNvPr id="88" name="n_3mainValue【図書館】&#10;有形固定資産減価償却率">
          <a:extLst>
            <a:ext uri="{FF2B5EF4-FFF2-40B4-BE49-F238E27FC236}">
              <a16:creationId xmlns:a16="http://schemas.microsoft.com/office/drawing/2014/main" id="{96615A7D-812B-4156-845A-6DB38232DFB8}"/>
            </a:ext>
          </a:extLst>
        </xdr:cNvPr>
        <xdr:cNvSpPr txBox="1"/>
      </xdr:nvSpPr>
      <xdr:spPr>
        <a:xfrm>
          <a:off x="1816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C1664B4-DBD3-4798-8998-3CB0CAE9018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98375C9-D374-4B31-87F7-F0424DD348E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AF7F21C-E005-4116-BACE-139CC4344FE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8E7E4CE-6C83-4C6B-A19D-F1ECE9911B4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85C2BA8-7AB1-4459-9DFC-AC2A8C042A5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7BCAE009-D5D4-4975-BEF0-22CF3138D6C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426AEB9-4446-46AA-8F49-52FAD235068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9DB1006F-148C-48A7-AFA4-6B54A882E7A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4C44F849-079E-46B0-91FB-885C78578FF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B18C76D-D082-4203-833C-76B7269B74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3D54C46-AC91-4328-B849-85DE8A39CCB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32D33A4E-7750-4E13-BC61-DDE748069DD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34671E09-F401-43EF-A59E-C8B4F0B7CB3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59E365F5-F495-4CCE-94EA-78A0FC37793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A3FF5FB-532F-4B39-B0BF-120B89412C1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2FABF197-C678-4642-998D-2E2AEA577D0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E7439288-6BF5-49E4-94F3-B6094224904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8968F9EA-4FA7-456F-8236-EA5F2C0F9F6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B26B452-E30C-499A-B9AD-71D6293959A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F4ED2DC1-820B-4136-BE63-5ED3A3D432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43CD6CB-59F2-46C6-911D-3023E526BE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E9D7D27B-750F-4141-B043-A808EDA40BA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78D2C0E5-F59D-4828-8FC0-01012EFEBF6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a:extLst>
            <a:ext uri="{FF2B5EF4-FFF2-40B4-BE49-F238E27FC236}">
              <a16:creationId xmlns:a16="http://schemas.microsoft.com/office/drawing/2014/main" id="{50B5979F-DB21-4B9E-B920-341EB2E02F5A}"/>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a:extLst>
            <a:ext uri="{FF2B5EF4-FFF2-40B4-BE49-F238E27FC236}">
              <a16:creationId xmlns:a16="http://schemas.microsoft.com/office/drawing/2014/main" id="{FD9C81D0-F4AB-4C35-97D8-B74C7E7FE2A1}"/>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a:extLst>
            <a:ext uri="{FF2B5EF4-FFF2-40B4-BE49-F238E27FC236}">
              <a16:creationId xmlns:a16="http://schemas.microsoft.com/office/drawing/2014/main" id="{9EACE431-FD9C-4D5C-8BC6-04F659A50CBE}"/>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a:extLst>
            <a:ext uri="{FF2B5EF4-FFF2-40B4-BE49-F238E27FC236}">
              <a16:creationId xmlns:a16="http://schemas.microsoft.com/office/drawing/2014/main" id="{EAEB7093-E43A-4A19-A8C1-17987EFB344E}"/>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a:extLst>
            <a:ext uri="{FF2B5EF4-FFF2-40B4-BE49-F238E27FC236}">
              <a16:creationId xmlns:a16="http://schemas.microsoft.com/office/drawing/2014/main" id="{CA6DA467-425A-4D06-93FA-5B074B321901}"/>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a:extLst>
            <a:ext uri="{FF2B5EF4-FFF2-40B4-BE49-F238E27FC236}">
              <a16:creationId xmlns:a16="http://schemas.microsoft.com/office/drawing/2014/main" id="{07642134-A3AB-4A83-AB2A-9FF6253C8EF3}"/>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0FED5AF2-5D48-4786-95EC-AF687B1BD216}"/>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a:extLst>
            <a:ext uri="{FF2B5EF4-FFF2-40B4-BE49-F238E27FC236}">
              <a16:creationId xmlns:a16="http://schemas.microsoft.com/office/drawing/2014/main" id="{94B4B86A-8C56-4918-9AFE-DAE9BEC1536F}"/>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D002CD9C-99D3-4EBC-9108-A32D5B03ED68}"/>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a:extLst>
            <a:ext uri="{FF2B5EF4-FFF2-40B4-BE49-F238E27FC236}">
              <a16:creationId xmlns:a16="http://schemas.microsoft.com/office/drawing/2014/main" id="{66FAD9C3-BBE7-432A-8C5B-CBF184EB528C}"/>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a:extLst>
            <a:ext uri="{FF2B5EF4-FFF2-40B4-BE49-F238E27FC236}">
              <a16:creationId xmlns:a16="http://schemas.microsoft.com/office/drawing/2014/main" id="{7999AC6B-BE0B-4FE7-ABD1-1C094D99A92F}"/>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183ED03-B0DB-4177-8BF5-331E5FC1720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00B4CBA-B0E5-4B93-9AD1-F45E2278EA4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DA6FCC5-F18F-4B0D-AC61-277676573B6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21C3976-03B9-42C4-85EF-17D1FBB12D6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EA3F5CD-4952-4A52-9E3C-EE9BED11969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28" name="楕円 127">
          <a:extLst>
            <a:ext uri="{FF2B5EF4-FFF2-40B4-BE49-F238E27FC236}">
              <a16:creationId xmlns:a16="http://schemas.microsoft.com/office/drawing/2014/main" id="{B4D5F320-D303-41C8-842E-B13D6F367D17}"/>
            </a:ext>
          </a:extLst>
        </xdr:cNvPr>
        <xdr:cNvSpPr/>
      </xdr:nvSpPr>
      <xdr:spPr>
        <a:xfrm>
          <a:off x="104267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29" name="【図書館】&#10;一人当たり面積該当値テキスト">
          <a:extLst>
            <a:ext uri="{FF2B5EF4-FFF2-40B4-BE49-F238E27FC236}">
              <a16:creationId xmlns:a16="http://schemas.microsoft.com/office/drawing/2014/main" id="{1D4A5951-857A-4972-B9A1-92BDB6FD280C}"/>
            </a:ext>
          </a:extLst>
        </xdr:cNvPr>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30" name="楕円 129">
          <a:extLst>
            <a:ext uri="{FF2B5EF4-FFF2-40B4-BE49-F238E27FC236}">
              <a16:creationId xmlns:a16="http://schemas.microsoft.com/office/drawing/2014/main" id="{105C08D9-6388-4EB3-9D07-2D7181ABD3AA}"/>
            </a:ext>
          </a:extLst>
        </xdr:cNvPr>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39</xdr:row>
      <xdr:rowOff>158750</xdr:rowOff>
    </xdr:to>
    <xdr:cxnSp macro="">
      <xdr:nvCxnSpPr>
        <xdr:cNvPr id="131" name="直線コネクタ 130">
          <a:extLst>
            <a:ext uri="{FF2B5EF4-FFF2-40B4-BE49-F238E27FC236}">
              <a16:creationId xmlns:a16="http://schemas.microsoft.com/office/drawing/2014/main" id="{5C826615-E5FA-4F13-BDDE-8235878D7ABB}"/>
            </a:ext>
          </a:extLst>
        </xdr:cNvPr>
        <xdr:cNvCxnSpPr/>
      </xdr:nvCxnSpPr>
      <xdr:spPr>
        <a:xfrm>
          <a:off x="9639300" y="684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32" name="楕円 131">
          <a:extLst>
            <a:ext uri="{FF2B5EF4-FFF2-40B4-BE49-F238E27FC236}">
              <a16:creationId xmlns:a16="http://schemas.microsoft.com/office/drawing/2014/main" id="{E652BCCD-AB4A-4D30-AE3A-72B9E4C69208}"/>
            </a:ext>
          </a:extLst>
        </xdr:cNvPr>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39</xdr:row>
      <xdr:rowOff>158750</xdr:rowOff>
    </xdr:to>
    <xdr:cxnSp macro="">
      <xdr:nvCxnSpPr>
        <xdr:cNvPr id="133" name="直線コネクタ 132">
          <a:extLst>
            <a:ext uri="{FF2B5EF4-FFF2-40B4-BE49-F238E27FC236}">
              <a16:creationId xmlns:a16="http://schemas.microsoft.com/office/drawing/2014/main" id="{126325D3-E823-44B2-BFC0-12252BE4CCDE}"/>
            </a:ext>
          </a:extLst>
        </xdr:cNvPr>
        <xdr:cNvCxnSpPr/>
      </xdr:nvCxnSpPr>
      <xdr:spPr>
        <a:xfrm>
          <a:off x="8750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4" name="楕円 133">
          <a:extLst>
            <a:ext uri="{FF2B5EF4-FFF2-40B4-BE49-F238E27FC236}">
              <a16:creationId xmlns:a16="http://schemas.microsoft.com/office/drawing/2014/main" id="{47E24910-C260-4E4A-97E9-5FC47A9CE60C}"/>
            </a:ext>
          </a:extLst>
        </xdr:cNvPr>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39</xdr:row>
      <xdr:rowOff>158750</xdr:rowOff>
    </xdr:to>
    <xdr:cxnSp macro="">
      <xdr:nvCxnSpPr>
        <xdr:cNvPr id="135" name="直線コネクタ 134">
          <a:extLst>
            <a:ext uri="{FF2B5EF4-FFF2-40B4-BE49-F238E27FC236}">
              <a16:creationId xmlns:a16="http://schemas.microsoft.com/office/drawing/2014/main" id="{68850628-E03C-49BE-9F2F-26B69EA121FA}"/>
            </a:ext>
          </a:extLst>
        </xdr:cNvPr>
        <xdr:cNvCxnSpPr/>
      </xdr:nvCxnSpPr>
      <xdr:spPr>
        <a:xfrm>
          <a:off x="7861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a:extLst>
            <a:ext uri="{FF2B5EF4-FFF2-40B4-BE49-F238E27FC236}">
              <a16:creationId xmlns:a16="http://schemas.microsoft.com/office/drawing/2014/main" id="{CC644DDD-0579-4F18-A0F3-3D120E8E3ABA}"/>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a:extLst>
            <a:ext uri="{FF2B5EF4-FFF2-40B4-BE49-F238E27FC236}">
              <a16:creationId xmlns:a16="http://schemas.microsoft.com/office/drawing/2014/main" id="{AD7F115E-8754-4929-AA55-D15DD614E6CD}"/>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a:extLst>
            <a:ext uri="{FF2B5EF4-FFF2-40B4-BE49-F238E27FC236}">
              <a16:creationId xmlns:a16="http://schemas.microsoft.com/office/drawing/2014/main" id="{ACE559A0-75F8-4ECC-B0AB-9529B3506E27}"/>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a:extLst>
            <a:ext uri="{FF2B5EF4-FFF2-40B4-BE49-F238E27FC236}">
              <a16:creationId xmlns:a16="http://schemas.microsoft.com/office/drawing/2014/main" id="{D1A04A1C-BF60-4729-AD8D-B63A1B51D9C1}"/>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40" name="n_1mainValue【図書館】&#10;一人当たり面積">
          <a:extLst>
            <a:ext uri="{FF2B5EF4-FFF2-40B4-BE49-F238E27FC236}">
              <a16:creationId xmlns:a16="http://schemas.microsoft.com/office/drawing/2014/main" id="{CD939D18-C35D-4174-96D1-68E51A5335FB}"/>
            </a:ext>
          </a:extLst>
        </xdr:cNvPr>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41" name="n_2mainValue【図書館】&#10;一人当たり面積">
          <a:extLst>
            <a:ext uri="{FF2B5EF4-FFF2-40B4-BE49-F238E27FC236}">
              <a16:creationId xmlns:a16="http://schemas.microsoft.com/office/drawing/2014/main" id="{B877969D-FC3C-474F-B79D-3149AB96A36F}"/>
            </a:ext>
          </a:extLst>
        </xdr:cNvPr>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42" name="n_3mainValue【図書館】&#10;一人当たり面積">
          <a:extLst>
            <a:ext uri="{FF2B5EF4-FFF2-40B4-BE49-F238E27FC236}">
              <a16:creationId xmlns:a16="http://schemas.microsoft.com/office/drawing/2014/main" id="{3A05818F-ACDC-467C-A0EE-CAE22DD8D9F5}"/>
            </a:ext>
          </a:extLst>
        </xdr:cNvPr>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E99EFFAA-B90B-4ED1-97A6-174F103E98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77CD8A3B-611D-46CF-ADD3-81C3B0F12B8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52AB6061-5314-4897-A47A-478645BC3AF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64030736-E39C-48EB-B68A-77716438D4B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611D8265-7545-49A1-8692-A6D9C033683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9AB3AA1F-1634-4002-9B34-C834E2E70B2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FA7E2765-BBDA-4F08-BC6E-2D14FB971A9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F82A2086-CE17-47C4-A6C9-DEE74158C38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B9499232-674D-41C4-AC8B-7163F5AE5A7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A8E13009-2D78-45EA-8387-9C21731D141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F0DCED1F-AA80-4F0F-86BC-83034C345F3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802CC27B-91F3-4742-8D53-B4C3FF15E07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53CC9E75-7C3A-4089-B063-9E2D3665CFE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52BD7F69-19B1-455D-BF83-916CFD11CB0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F5E6D307-DD97-46E9-95D6-643405C6D68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3501B28B-2617-4AA4-9EEC-FB128ACA319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D6FD3FCD-0643-4298-8289-6BCD7C0A19D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403785EC-9F4D-4828-A240-C115A10FD59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A30D767C-3735-43B6-B04C-BB6B0FE9198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4894FABD-3C65-4E41-9F77-D2F6D2B09BC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B3D96F50-DF3D-457A-A1D1-8288636FC99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D4B4231C-7969-4CF9-B8C5-4201E06170F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887A2653-C5C4-43B4-B3F7-4DE94B76666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6782B5B4-41C3-4656-B19F-1D5643DF8C7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2FD25C16-A9FD-4B37-8D04-7B6D6793E1E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a:extLst>
            <a:ext uri="{FF2B5EF4-FFF2-40B4-BE49-F238E27FC236}">
              <a16:creationId xmlns:a16="http://schemas.microsoft.com/office/drawing/2014/main" id="{FB383103-E379-4972-AA15-0A71665DC0FE}"/>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a:extLst>
            <a:ext uri="{FF2B5EF4-FFF2-40B4-BE49-F238E27FC236}">
              <a16:creationId xmlns:a16="http://schemas.microsoft.com/office/drawing/2014/main" id="{7653FDDC-B8F3-4F6C-9083-04FF06C289CC}"/>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a:extLst>
            <a:ext uri="{FF2B5EF4-FFF2-40B4-BE49-F238E27FC236}">
              <a16:creationId xmlns:a16="http://schemas.microsoft.com/office/drawing/2014/main" id="{8A0BF6B4-F1DE-4079-A69B-43EAC340952D}"/>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09FD5FAA-1E90-483E-BFE9-735D33F23A4D}"/>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a:extLst>
            <a:ext uri="{FF2B5EF4-FFF2-40B4-BE49-F238E27FC236}">
              <a16:creationId xmlns:a16="http://schemas.microsoft.com/office/drawing/2014/main" id="{213A35D5-10BA-4810-9901-07BB029BC88E}"/>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F9A604-1CC3-42F7-B8BA-6A91E0DF6655}"/>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a:extLst>
            <a:ext uri="{FF2B5EF4-FFF2-40B4-BE49-F238E27FC236}">
              <a16:creationId xmlns:a16="http://schemas.microsoft.com/office/drawing/2014/main" id="{AE87AE98-228C-43AA-A6D2-41C41114E837}"/>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a:extLst>
            <a:ext uri="{FF2B5EF4-FFF2-40B4-BE49-F238E27FC236}">
              <a16:creationId xmlns:a16="http://schemas.microsoft.com/office/drawing/2014/main" id="{7F0A014C-13A9-46B6-8EC5-C445E6AF4D5C}"/>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a:extLst>
            <a:ext uri="{FF2B5EF4-FFF2-40B4-BE49-F238E27FC236}">
              <a16:creationId xmlns:a16="http://schemas.microsoft.com/office/drawing/2014/main" id="{6FFC20BD-8B1F-4F0E-812D-76313BF75E5A}"/>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a:extLst>
            <a:ext uri="{FF2B5EF4-FFF2-40B4-BE49-F238E27FC236}">
              <a16:creationId xmlns:a16="http://schemas.microsoft.com/office/drawing/2014/main" id="{4A1CAF07-C0BC-4B44-AF90-BFE69EB463AD}"/>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0D809783-994D-48D3-A0FA-9EA2E17C4493}"/>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D54102F-F7D3-4C19-BF50-578584DCD7C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DBD15BE-40F8-4894-B22F-23F2CD2BDD8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AA0315E-EC69-4E03-B1C5-41F583B9D68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7875502-FFDC-4F08-9407-5DB07995305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C30B477-49AB-4173-B4BF-B3FA77B7048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171269</xdr:rowOff>
    </xdr:from>
    <xdr:to>
      <xdr:col>24</xdr:col>
      <xdr:colOff>114300</xdr:colOff>
      <xdr:row>61</xdr:row>
      <xdr:rowOff>101419</xdr:rowOff>
    </xdr:to>
    <xdr:sp macro="" textlink="">
      <xdr:nvSpPr>
        <xdr:cNvPr id="184" name="楕円 183">
          <a:extLst>
            <a:ext uri="{FF2B5EF4-FFF2-40B4-BE49-F238E27FC236}">
              <a16:creationId xmlns:a16="http://schemas.microsoft.com/office/drawing/2014/main" id="{40A96576-38AD-46B4-B49C-2280295CD502}"/>
            </a:ext>
          </a:extLst>
        </xdr:cNvPr>
        <xdr:cNvSpPr/>
      </xdr:nvSpPr>
      <xdr:spPr>
        <a:xfrm>
          <a:off x="4584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149696</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55BE9A78-1A10-4FDA-B83B-3767750C35D9}"/>
            </a:ext>
          </a:extLst>
        </xdr:cNvPr>
        <xdr:cNvSpPr txBox="1"/>
      </xdr:nvSpPr>
      <xdr:spPr>
        <a:xfrm>
          <a:off x="4673600"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86" name="楕円 185">
          <a:extLst>
            <a:ext uri="{FF2B5EF4-FFF2-40B4-BE49-F238E27FC236}">
              <a16:creationId xmlns:a16="http://schemas.microsoft.com/office/drawing/2014/main" id="{863A89A3-6915-4959-8AAC-ABC7EADD828D}"/>
            </a:ext>
          </a:extLst>
        </xdr:cNvPr>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50619</xdr:rowOff>
    </xdr:from>
    <xdr:to>
      <xdr:col>24</xdr:col>
      <xdr:colOff>63500</xdr:colOff>
      <xdr:row>61</xdr:row>
      <xdr:rowOff>91440</xdr:rowOff>
    </xdr:to>
    <xdr:cxnSp macro="">
      <xdr:nvCxnSpPr>
        <xdr:cNvPr id="187" name="直線コネクタ 186">
          <a:extLst>
            <a:ext uri="{FF2B5EF4-FFF2-40B4-BE49-F238E27FC236}">
              <a16:creationId xmlns:a16="http://schemas.microsoft.com/office/drawing/2014/main" id="{177482AC-5145-495B-A737-96155E82C02C}"/>
            </a:ext>
          </a:extLst>
        </xdr:cNvPr>
        <xdr:cNvCxnSpPr/>
      </xdr:nvCxnSpPr>
      <xdr:spPr>
        <a:xfrm flipV="1">
          <a:off x="3797300" y="1050906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xdr:rowOff>
    </xdr:from>
    <xdr:to>
      <xdr:col>15</xdr:col>
      <xdr:colOff>101600</xdr:colOff>
      <xdr:row>61</xdr:row>
      <xdr:rowOff>103051</xdr:rowOff>
    </xdr:to>
    <xdr:sp macro="" textlink="">
      <xdr:nvSpPr>
        <xdr:cNvPr id="188" name="楕円 187">
          <a:extLst>
            <a:ext uri="{FF2B5EF4-FFF2-40B4-BE49-F238E27FC236}">
              <a16:creationId xmlns:a16="http://schemas.microsoft.com/office/drawing/2014/main" id="{2520C426-A8A7-4094-8F73-30BBFC8D0D0E}"/>
            </a:ext>
          </a:extLst>
        </xdr:cNvPr>
        <xdr:cNvSpPr/>
      </xdr:nvSpPr>
      <xdr:spPr>
        <a:xfrm>
          <a:off x="2857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52251</xdr:rowOff>
    </xdr:from>
    <xdr:to>
      <xdr:col>19</xdr:col>
      <xdr:colOff>177800</xdr:colOff>
      <xdr:row>61</xdr:row>
      <xdr:rowOff>91440</xdr:rowOff>
    </xdr:to>
    <xdr:cxnSp macro="">
      <xdr:nvCxnSpPr>
        <xdr:cNvPr id="189" name="直線コネクタ 188">
          <a:extLst>
            <a:ext uri="{FF2B5EF4-FFF2-40B4-BE49-F238E27FC236}">
              <a16:creationId xmlns:a16="http://schemas.microsoft.com/office/drawing/2014/main" id="{7BC654B6-8B35-4FC7-98E9-3167CFB5A775}"/>
            </a:ext>
          </a:extLst>
        </xdr:cNvPr>
        <xdr:cNvCxnSpPr/>
      </xdr:nvCxnSpPr>
      <xdr:spPr>
        <a:xfrm>
          <a:off x="2908300" y="1051070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0" name="楕円 189">
          <a:extLst>
            <a:ext uri="{FF2B5EF4-FFF2-40B4-BE49-F238E27FC236}">
              <a16:creationId xmlns:a16="http://schemas.microsoft.com/office/drawing/2014/main" id="{7A24E5A6-E8DB-4E6A-8CB9-2949C2B51749}"/>
            </a:ext>
          </a:extLst>
        </xdr:cNvPr>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61</xdr:row>
      <xdr:rowOff>52251</xdr:rowOff>
    </xdr:to>
    <xdr:cxnSp macro="">
      <xdr:nvCxnSpPr>
        <xdr:cNvPr id="191" name="直線コネクタ 190">
          <a:extLst>
            <a:ext uri="{FF2B5EF4-FFF2-40B4-BE49-F238E27FC236}">
              <a16:creationId xmlns:a16="http://schemas.microsoft.com/office/drawing/2014/main" id="{1EFAD9A2-CCD7-4E12-8937-238D0D040604}"/>
            </a:ext>
          </a:extLst>
        </xdr:cNvPr>
        <xdr:cNvCxnSpPr/>
      </xdr:nvCxnSpPr>
      <xdr:spPr>
        <a:xfrm>
          <a:off x="2019300" y="1041273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a:extLst>
            <a:ext uri="{FF2B5EF4-FFF2-40B4-BE49-F238E27FC236}">
              <a16:creationId xmlns:a16="http://schemas.microsoft.com/office/drawing/2014/main" id="{C4203C6F-6B74-4B13-9E57-35870E2C88BA}"/>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a:extLst>
            <a:ext uri="{FF2B5EF4-FFF2-40B4-BE49-F238E27FC236}">
              <a16:creationId xmlns:a16="http://schemas.microsoft.com/office/drawing/2014/main" id="{9B99352B-149A-411D-8049-19FEBA1CE4A9}"/>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194" name="n_3aveValue【体育館・プール】&#10;有形固定資産減価償却率">
          <a:extLst>
            <a:ext uri="{FF2B5EF4-FFF2-40B4-BE49-F238E27FC236}">
              <a16:creationId xmlns:a16="http://schemas.microsoft.com/office/drawing/2014/main" id="{D308EA9A-6300-42CE-9F11-DD76C40045DE}"/>
            </a:ext>
          </a:extLst>
        </xdr:cNvPr>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a:extLst>
            <a:ext uri="{FF2B5EF4-FFF2-40B4-BE49-F238E27FC236}">
              <a16:creationId xmlns:a16="http://schemas.microsoft.com/office/drawing/2014/main" id="{9E83528B-BDCD-4919-AF79-1E6BE4CC5EF7}"/>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133367</xdr:rowOff>
    </xdr:from>
    <xdr:ext cx="405111" cy="259045"/>
    <xdr:sp macro="" textlink="">
      <xdr:nvSpPr>
        <xdr:cNvPr id="196" name="n_1mainValue【体育館・プール】&#10;有形固定資産減価償却率">
          <a:extLst>
            <a:ext uri="{FF2B5EF4-FFF2-40B4-BE49-F238E27FC236}">
              <a16:creationId xmlns:a16="http://schemas.microsoft.com/office/drawing/2014/main" id="{6AB5ECFF-67A3-4FF9-B9A1-5E930D135D09}"/>
            </a:ext>
          </a:extLst>
        </xdr:cNvPr>
        <xdr:cNvSpPr txBox="1"/>
      </xdr:nvSpPr>
      <xdr:spPr>
        <a:xfrm>
          <a:off x="358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94178</xdr:rowOff>
    </xdr:from>
    <xdr:ext cx="405111" cy="259045"/>
    <xdr:sp macro="" textlink="">
      <xdr:nvSpPr>
        <xdr:cNvPr id="197" name="n_2mainValue【体育館・プール】&#10;有形固定資産減価償却率">
          <a:extLst>
            <a:ext uri="{FF2B5EF4-FFF2-40B4-BE49-F238E27FC236}">
              <a16:creationId xmlns:a16="http://schemas.microsoft.com/office/drawing/2014/main" id="{15DA05F5-3194-4F2E-AF49-443CEC0D9873}"/>
            </a:ext>
          </a:extLst>
        </xdr:cNvPr>
        <xdr:cNvSpPr txBox="1"/>
      </xdr:nvSpPr>
      <xdr:spPr>
        <a:xfrm>
          <a:off x="2705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21607</xdr:rowOff>
    </xdr:from>
    <xdr:ext cx="405111" cy="259045"/>
    <xdr:sp macro="" textlink="">
      <xdr:nvSpPr>
        <xdr:cNvPr id="198" name="n_3mainValue【体育館・プール】&#10;有形固定資産減価償却率">
          <a:extLst>
            <a:ext uri="{FF2B5EF4-FFF2-40B4-BE49-F238E27FC236}">
              <a16:creationId xmlns:a16="http://schemas.microsoft.com/office/drawing/2014/main" id="{4378AB7A-01DF-47FA-B50F-34DEC8B6CF88}"/>
            </a:ext>
          </a:extLst>
        </xdr:cNvPr>
        <xdr:cNvSpPr txBox="1"/>
      </xdr:nvSpPr>
      <xdr:spPr>
        <a:xfrm>
          <a:off x="1816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C21DDA44-3792-4E84-B189-336CA1C95D9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36235A85-9DC6-42CA-9AC4-BA24CB56522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82526EA3-D3F8-40F2-9E07-6A12E04DE1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13F6BE46-76B2-4D5A-B3E8-51BEB4F8FCC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D0AB6C90-866B-4BD0-98CB-7F59708C047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131AC6B8-5BB5-47C9-AFA5-450ED449642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853F63D0-3A2E-4104-A6B7-89DADC18141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B0F682C5-D616-42B1-A3EE-05B7B458405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790EED32-748C-46D7-AB94-6A08EC650EF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35E6F41D-FD42-4DFB-88F4-93B2B891DFA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2DF73155-A375-44C4-B086-A0221D23758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38462105-BD06-440E-927C-251EE0694C4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1B7A035B-7FBB-4673-8DD1-D312DF6B7A2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ACEF8061-CB25-406F-A650-9822C6C3BEC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CD218DFA-B73C-4A9B-BD06-D5AB0D56FED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666B6CA6-5C89-4C91-B5E5-CA571616F94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F4593776-14C3-4685-AA12-856FAF37E6F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C3E04D2D-B4B9-4799-9600-1AB94C863D2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6BE16B71-CB20-44D5-B25C-F9D7890CF59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E9F580E7-3207-4CEE-AF83-67558C92C57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F8BB3296-470E-449F-99AE-2C6543E9D5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1A2BAE78-5849-4C4F-86A5-28EF3B53405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BF558509-4228-469A-8DB4-052B3F656D9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62</xdr:row>
      <xdr:rowOff>134493</xdr:rowOff>
    </xdr:from>
    <xdr:to>
      <xdr:col>54</xdr:col>
      <xdr:colOff>189865</xdr:colOff>
      <xdr:row>64</xdr:row>
      <xdr:rowOff>72390</xdr:rowOff>
    </xdr:to>
    <xdr:cxnSp macro="">
      <xdr:nvCxnSpPr>
        <xdr:cNvPr id="222" name="直線コネクタ 221">
          <a:extLst>
            <a:ext uri="{FF2B5EF4-FFF2-40B4-BE49-F238E27FC236}">
              <a16:creationId xmlns:a16="http://schemas.microsoft.com/office/drawing/2014/main" id="{B50CD009-B4FC-4A71-80A9-D80518926F49}"/>
            </a:ext>
          </a:extLst>
        </xdr:cNvPr>
        <xdr:cNvCxnSpPr/>
      </xdr:nvCxnSpPr>
      <xdr:spPr>
        <a:xfrm flipV="1">
          <a:off x="10476865" y="10764393"/>
          <a:ext cx="0" cy="280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23" name="【体育館・プール】&#10;一人当たり面積最小値テキスト">
          <a:extLst>
            <a:ext uri="{FF2B5EF4-FFF2-40B4-BE49-F238E27FC236}">
              <a16:creationId xmlns:a16="http://schemas.microsoft.com/office/drawing/2014/main" id="{AC92272D-4D9D-45EF-A6E1-6D2EB24837F0}"/>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24" name="直線コネクタ 223">
          <a:extLst>
            <a:ext uri="{FF2B5EF4-FFF2-40B4-BE49-F238E27FC236}">
              <a16:creationId xmlns:a16="http://schemas.microsoft.com/office/drawing/2014/main" id="{AFF86AA2-D117-4F18-B792-AF20B18CAAE3}"/>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81170</xdr:rowOff>
    </xdr:from>
    <xdr:ext cx="469744" cy="259045"/>
    <xdr:sp macro="" textlink="">
      <xdr:nvSpPr>
        <xdr:cNvPr id="225" name="【体育館・プール】&#10;一人当たり面積最大値テキスト">
          <a:extLst>
            <a:ext uri="{FF2B5EF4-FFF2-40B4-BE49-F238E27FC236}">
              <a16:creationId xmlns:a16="http://schemas.microsoft.com/office/drawing/2014/main" id="{3B8777A7-6CDF-4E6A-AD08-0490062C9F00}"/>
            </a:ext>
          </a:extLst>
        </xdr:cNvPr>
        <xdr:cNvSpPr txBox="1"/>
      </xdr:nvSpPr>
      <xdr:spPr>
        <a:xfrm>
          <a:off x="10515600" y="1053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134493</xdr:rowOff>
    </xdr:from>
    <xdr:to>
      <xdr:col>55</xdr:col>
      <xdr:colOff>88900</xdr:colOff>
      <xdr:row>62</xdr:row>
      <xdr:rowOff>134493</xdr:rowOff>
    </xdr:to>
    <xdr:cxnSp macro="">
      <xdr:nvCxnSpPr>
        <xdr:cNvPr id="226" name="直線コネクタ 225">
          <a:extLst>
            <a:ext uri="{FF2B5EF4-FFF2-40B4-BE49-F238E27FC236}">
              <a16:creationId xmlns:a16="http://schemas.microsoft.com/office/drawing/2014/main" id="{0944A1CC-3D09-4C57-A45E-D77EA15311EF}"/>
            </a:ext>
          </a:extLst>
        </xdr:cNvPr>
        <xdr:cNvCxnSpPr/>
      </xdr:nvCxnSpPr>
      <xdr:spPr>
        <a:xfrm>
          <a:off x="10388600" y="1076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102506</xdr:rowOff>
    </xdr:from>
    <xdr:ext cx="469744" cy="259045"/>
    <xdr:sp macro="" textlink="">
      <xdr:nvSpPr>
        <xdr:cNvPr id="227" name="【体育館・プール】&#10;一人当たり面積平均値テキスト">
          <a:extLst>
            <a:ext uri="{FF2B5EF4-FFF2-40B4-BE49-F238E27FC236}">
              <a16:creationId xmlns:a16="http://schemas.microsoft.com/office/drawing/2014/main" id="{3EABB7B9-51BF-4520-8CAD-666F67C6E382}"/>
            </a:ext>
          </a:extLst>
        </xdr:cNvPr>
        <xdr:cNvSpPr txBox="1"/>
      </xdr:nvSpPr>
      <xdr:spPr>
        <a:xfrm>
          <a:off x="10515600" y="1090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124079</xdr:rowOff>
    </xdr:from>
    <xdr:to>
      <xdr:col>55</xdr:col>
      <xdr:colOff>50800</xdr:colOff>
      <xdr:row>64</xdr:row>
      <xdr:rowOff>54229</xdr:rowOff>
    </xdr:to>
    <xdr:sp macro="" textlink="">
      <xdr:nvSpPr>
        <xdr:cNvPr id="228" name="フローチャート: 判断 227">
          <a:extLst>
            <a:ext uri="{FF2B5EF4-FFF2-40B4-BE49-F238E27FC236}">
              <a16:creationId xmlns:a16="http://schemas.microsoft.com/office/drawing/2014/main" id="{C23A86DB-05C5-45E4-A899-2AC50E263086}"/>
            </a:ext>
          </a:extLst>
        </xdr:cNvPr>
        <xdr:cNvSpPr/>
      </xdr:nvSpPr>
      <xdr:spPr>
        <a:xfrm>
          <a:off x="10426700" y="1092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109220</xdr:rowOff>
    </xdr:from>
    <xdr:to>
      <xdr:col>50</xdr:col>
      <xdr:colOff>165100</xdr:colOff>
      <xdr:row>64</xdr:row>
      <xdr:rowOff>39370</xdr:rowOff>
    </xdr:to>
    <xdr:sp macro="" textlink="">
      <xdr:nvSpPr>
        <xdr:cNvPr id="229" name="フローチャート: 判断 228">
          <a:extLst>
            <a:ext uri="{FF2B5EF4-FFF2-40B4-BE49-F238E27FC236}">
              <a16:creationId xmlns:a16="http://schemas.microsoft.com/office/drawing/2014/main" id="{3469EBFD-A104-40E8-8C99-8BDD1FF3CDF5}"/>
            </a:ext>
          </a:extLst>
        </xdr:cNvPr>
        <xdr:cNvSpPr/>
      </xdr:nvSpPr>
      <xdr:spPr>
        <a:xfrm>
          <a:off x="9588500" y="1091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109601</xdr:rowOff>
    </xdr:from>
    <xdr:to>
      <xdr:col>46</xdr:col>
      <xdr:colOff>38100</xdr:colOff>
      <xdr:row>64</xdr:row>
      <xdr:rowOff>39751</xdr:rowOff>
    </xdr:to>
    <xdr:sp macro="" textlink="">
      <xdr:nvSpPr>
        <xdr:cNvPr id="230" name="フローチャート: 判断 229">
          <a:extLst>
            <a:ext uri="{FF2B5EF4-FFF2-40B4-BE49-F238E27FC236}">
              <a16:creationId xmlns:a16="http://schemas.microsoft.com/office/drawing/2014/main" id="{2AFFC061-6D31-4012-9894-0D0566A34025}"/>
            </a:ext>
          </a:extLst>
        </xdr:cNvPr>
        <xdr:cNvSpPr/>
      </xdr:nvSpPr>
      <xdr:spPr>
        <a:xfrm>
          <a:off x="8699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131699</xdr:rowOff>
    </xdr:from>
    <xdr:to>
      <xdr:col>41</xdr:col>
      <xdr:colOff>101600</xdr:colOff>
      <xdr:row>64</xdr:row>
      <xdr:rowOff>61849</xdr:rowOff>
    </xdr:to>
    <xdr:sp macro="" textlink="">
      <xdr:nvSpPr>
        <xdr:cNvPr id="231" name="フローチャート: 判断 230">
          <a:extLst>
            <a:ext uri="{FF2B5EF4-FFF2-40B4-BE49-F238E27FC236}">
              <a16:creationId xmlns:a16="http://schemas.microsoft.com/office/drawing/2014/main" id="{D264CBF3-704D-4171-9732-2AABFDD0013B}"/>
            </a:ext>
          </a:extLst>
        </xdr:cNvPr>
        <xdr:cNvSpPr/>
      </xdr:nvSpPr>
      <xdr:spPr>
        <a:xfrm>
          <a:off x="7810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127127</xdr:rowOff>
    </xdr:from>
    <xdr:to>
      <xdr:col>36</xdr:col>
      <xdr:colOff>165100</xdr:colOff>
      <xdr:row>64</xdr:row>
      <xdr:rowOff>57277</xdr:rowOff>
    </xdr:to>
    <xdr:sp macro="" textlink="">
      <xdr:nvSpPr>
        <xdr:cNvPr id="232" name="フローチャート: 判断 231">
          <a:extLst>
            <a:ext uri="{FF2B5EF4-FFF2-40B4-BE49-F238E27FC236}">
              <a16:creationId xmlns:a16="http://schemas.microsoft.com/office/drawing/2014/main" id="{F069043E-80D2-4FEA-9E23-4BBD923537C6}"/>
            </a:ext>
          </a:extLst>
        </xdr:cNvPr>
        <xdr:cNvSpPr/>
      </xdr:nvSpPr>
      <xdr:spPr>
        <a:xfrm>
          <a:off x="6921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8AACD86F-66C6-4113-A6E5-1C110D9E959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31C02B6-DC6A-4EBE-87D1-29A4B985DBE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C16BEEE-7B45-4823-B879-7F229BE2EAC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F0F938D-D307-42C1-BE81-1DC1C85CF89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0217230-1E9A-4491-9BCA-DBD16E282A3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95504</xdr:rowOff>
    </xdr:from>
    <xdr:to>
      <xdr:col>55</xdr:col>
      <xdr:colOff>50800</xdr:colOff>
      <xdr:row>64</xdr:row>
      <xdr:rowOff>25654</xdr:rowOff>
    </xdr:to>
    <xdr:sp macro="" textlink="">
      <xdr:nvSpPr>
        <xdr:cNvPr id="238" name="楕円 237">
          <a:extLst>
            <a:ext uri="{FF2B5EF4-FFF2-40B4-BE49-F238E27FC236}">
              <a16:creationId xmlns:a16="http://schemas.microsoft.com/office/drawing/2014/main" id="{16989692-BA53-4C0E-A7A0-200EC3C3D262}"/>
            </a:ext>
          </a:extLst>
        </xdr:cNvPr>
        <xdr:cNvSpPr/>
      </xdr:nvSpPr>
      <xdr:spPr>
        <a:xfrm>
          <a:off x="10426700" y="10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54881</xdr:rowOff>
    </xdr:from>
    <xdr:ext cx="469744" cy="259045"/>
    <xdr:sp macro="" textlink="">
      <xdr:nvSpPr>
        <xdr:cNvPr id="239" name="【体育館・プール】&#10;一人当たり面積該当値テキスト">
          <a:extLst>
            <a:ext uri="{FF2B5EF4-FFF2-40B4-BE49-F238E27FC236}">
              <a16:creationId xmlns:a16="http://schemas.microsoft.com/office/drawing/2014/main" id="{0E999C62-6ACC-4453-ADEF-6B0245465D97}"/>
            </a:ext>
          </a:extLst>
        </xdr:cNvPr>
        <xdr:cNvSpPr txBox="1"/>
      </xdr:nvSpPr>
      <xdr:spPr>
        <a:xfrm>
          <a:off x="10515600" y="106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117221</xdr:rowOff>
    </xdr:from>
    <xdr:to>
      <xdr:col>50</xdr:col>
      <xdr:colOff>165100</xdr:colOff>
      <xdr:row>55</xdr:row>
      <xdr:rowOff>47371</xdr:rowOff>
    </xdr:to>
    <xdr:sp macro="" textlink="">
      <xdr:nvSpPr>
        <xdr:cNvPr id="240" name="楕円 239">
          <a:extLst>
            <a:ext uri="{FF2B5EF4-FFF2-40B4-BE49-F238E27FC236}">
              <a16:creationId xmlns:a16="http://schemas.microsoft.com/office/drawing/2014/main" id="{F305AF5C-2222-4E98-B3A4-EAF685E21A0E}"/>
            </a:ext>
          </a:extLst>
        </xdr:cNvPr>
        <xdr:cNvSpPr/>
      </xdr:nvSpPr>
      <xdr:spPr>
        <a:xfrm>
          <a:off x="9588500" y="93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54</xdr:row>
      <xdr:rowOff>168021</xdr:rowOff>
    </xdr:from>
    <xdr:to>
      <xdr:col>55</xdr:col>
      <xdr:colOff>0</xdr:colOff>
      <xdr:row>63</xdr:row>
      <xdr:rowOff>146304</xdr:rowOff>
    </xdr:to>
    <xdr:cxnSp macro="">
      <xdr:nvCxnSpPr>
        <xdr:cNvPr id="241" name="直線コネクタ 240">
          <a:extLst>
            <a:ext uri="{FF2B5EF4-FFF2-40B4-BE49-F238E27FC236}">
              <a16:creationId xmlns:a16="http://schemas.microsoft.com/office/drawing/2014/main" id="{165B133A-6D73-4944-A05A-5C6E32C67677}"/>
            </a:ext>
          </a:extLst>
        </xdr:cNvPr>
        <xdr:cNvCxnSpPr/>
      </xdr:nvCxnSpPr>
      <xdr:spPr>
        <a:xfrm>
          <a:off x="9639300" y="9426321"/>
          <a:ext cx="838200" cy="152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130556</xdr:rowOff>
    </xdr:from>
    <xdr:to>
      <xdr:col>46</xdr:col>
      <xdr:colOff>38100</xdr:colOff>
      <xdr:row>55</xdr:row>
      <xdr:rowOff>60706</xdr:rowOff>
    </xdr:to>
    <xdr:sp macro="" textlink="">
      <xdr:nvSpPr>
        <xdr:cNvPr id="242" name="楕円 241">
          <a:extLst>
            <a:ext uri="{FF2B5EF4-FFF2-40B4-BE49-F238E27FC236}">
              <a16:creationId xmlns:a16="http://schemas.microsoft.com/office/drawing/2014/main" id="{3A475ACD-C446-4574-AF38-CF465F659225}"/>
            </a:ext>
          </a:extLst>
        </xdr:cNvPr>
        <xdr:cNvSpPr/>
      </xdr:nvSpPr>
      <xdr:spPr>
        <a:xfrm>
          <a:off x="8699500" y="93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168021</xdr:rowOff>
    </xdr:from>
    <xdr:to>
      <xdr:col>50</xdr:col>
      <xdr:colOff>114300</xdr:colOff>
      <xdr:row>55</xdr:row>
      <xdr:rowOff>9906</xdr:rowOff>
    </xdr:to>
    <xdr:cxnSp macro="">
      <xdr:nvCxnSpPr>
        <xdr:cNvPr id="243" name="直線コネクタ 242">
          <a:extLst>
            <a:ext uri="{FF2B5EF4-FFF2-40B4-BE49-F238E27FC236}">
              <a16:creationId xmlns:a16="http://schemas.microsoft.com/office/drawing/2014/main" id="{18B64A79-6AD3-4A9B-8A32-8C458B1E0D04}"/>
            </a:ext>
          </a:extLst>
        </xdr:cNvPr>
        <xdr:cNvCxnSpPr/>
      </xdr:nvCxnSpPr>
      <xdr:spPr>
        <a:xfrm flipV="1">
          <a:off x="8750300" y="9426321"/>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107315</xdr:rowOff>
    </xdr:from>
    <xdr:to>
      <xdr:col>41</xdr:col>
      <xdr:colOff>101600</xdr:colOff>
      <xdr:row>64</xdr:row>
      <xdr:rowOff>37465</xdr:rowOff>
    </xdr:to>
    <xdr:sp macro="" textlink="">
      <xdr:nvSpPr>
        <xdr:cNvPr id="244" name="楕円 243">
          <a:extLst>
            <a:ext uri="{FF2B5EF4-FFF2-40B4-BE49-F238E27FC236}">
              <a16:creationId xmlns:a16="http://schemas.microsoft.com/office/drawing/2014/main" id="{EFE07620-66E6-4D42-9196-486B69BABB7C}"/>
            </a:ext>
          </a:extLst>
        </xdr:cNvPr>
        <xdr:cNvSpPr/>
      </xdr:nvSpPr>
      <xdr:spPr>
        <a:xfrm>
          <a:off x="78105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9906</xdr:rowOff>
    </xdr:from>
    <xdr:to>
      <xdr:col>45</xdr:col>
      <xdr:colOff>177800</xdr:colOff>
      <xdr:row>63</xdr:row>
      <xdr:rowOff>158115</xdr:rowOff>
    </xdr:to>
    <xdr:cxnSp macro="">
      <xdr:nvCxnSpPr>
        <xdr:cNvPr id="245" name="直線コネクタ 244">
          <a:extLst>
            <a:ext uri="{FF2B5EF4-FFF2-40B4-BE49-F238E27FC236}">
              <a16:creationId xmlns:a16="http://schemas.microsoft.com/office/drawing/2014/main" id="{84E6F99C-BC67-458E-B020-26AB57111576}"/>
            </a:ext>
          </a:extLst>
        </xdr:cNvPr>
        <xdr:cNvCxnSpPr/>
      </xdr:nvCxnSpPr>
      <xdr:spPr>
        <a:xfrm flipV="1">
          <a:off x="7861300" y="9439656"/>
          <a:ext cx="889000" cy="151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30497</xdr:rowOff>
    </xdr:from>
    <xdr:ext cx="469744" cy="259045"/>
    <xdr:sp macro="" textlink="">
      <xdr:nvSpPr>
        <xdr:cNvPr id="246" name="n_1aveValue【体育館・プール】&#10;一人当たり面積">
          <a:extLst>
            <a:ext uri="{FF2B5EF4-FFF2-40B4-BE49-F238E27FC236}">
              <a16:creationId xmlns:a16="http://schemas.microsoft.com/office/drawing/2014/main" id="{96AF163B-00B6-45C9-B6AC-9A2E7AA596F0}"/>
            </a:ext>
          </a:extLst>
        </xdr:cNvPr>
        <xdr:cNvSpPr txBox="1"/>
      </xdr:nvSpPr>
      <xdr:spPr>
        <a:xfrm>
          <a:off x="9391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30878</xdr:rowOff>
    </xdr:from>
    <xdr:ext cx="469744" cy="259045"/>
    <xdr:sp macro="" textlink="">
      <xdr:nvSpPr>
        <xdr:cNvPr id="247" name="n_2aveValue【体育館・プール】&#10;一人当たり面積">
          <a:extLst>
            <a:ext uri="{FF2B5EF4-FFF2-40B4-BE49-F238E27FC236}">
              <a16:creationId xmlns:a16="http://schemas.microsoft.com/office/drawing/2014/main" id="{E44ACE62-5B2C-43A9-9F3A-8C1BF5D3850E}"/>
            </a:ext>
          </a:extLst>
        </xdr:cNvPr>
        <xdr:cNvSpPr txBox="1"/>
      </xdr:nvSpPr>
      <xdr:spPr>
        <a:xfrm>
          <a:off x="85154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52976</xdr:rowOff>
    </xdr:from>
    <xdr:ext cx="469744" cy="259045"/>
    <xdr:sp macro="" textlink="">
      <xdr:nvSpPr>
        <xdr:cNvPr id="248" name="n_3aveValue【体育館・プール】&#10;一人当たり面積">
          <a:extLst>
            <a:ext uri="{FF2B5EF4-FFF2-40B4-BE49-F238E27FC236}">
              <a16:creationId xmlns:a16="http://schemas.microsoft.com/office/drawing/2014/main" id="{4DA1BFCE-1C65-45FE-96E8-B00E403A8546}"/>
            </a:ext>
          </a:extLst>
        </xdr:cNvPr>
        <xdr:cNvSpPr txBox="1"/>
      </xdr:nvSpPr>
      <xdr:spPr>
        <a:xfrm>
          <a:off x="7626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73804</xdr:rowOff>
    </xdr:from>
    <xdr:ext cx="469744" cy="259045"/>
    <xdr:sp macro="" textlink="">
      <xdr:nvSpPr>
        <xdr:cNvPr id="249" name="n_4aveValue【体育館・プール】&#10;一人当たり面積">
          <a:extLst>
            <a:ext uri="{FF2B5EF4-FFF2-40B4-BE49-F238E27FC236}">
              <a16:creationId xmlns:a16="http://schemas.microsoft.com/office/drawing/2014/main" id="{8BF8E6BC-2300-44FF-A915-CB616072F300}"/>
            </a:ext>
          </a:extLst>
        </xdr:cNvPr>
        <xdr:cNvSpPr txBox="1"/>
      </xdr:nvSpPr>
      <xdr:spPr>
        <a:xfrm>
          <a:off x="6737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63898</xdr:rowOff>
    </xdr:from>
    <xdr:ext cx="469744" cy="259045"/>
    <xdr:sp macro="" textlink="">
      <xdr:nvSpPr>
        <xdr:cNvPr id="250" name="n_1mainValue【体育館・プール】&#10;一人当たり面積">
          <a:extLst>
            <a:ext uri="{FF2B5EF4-FFF2-40B4-BE49-F238E27FC236}">
              <a16:creationId xmlns:a16="http://schemas.microsoft.com/office/drawing/2014/main" id="{D478EED6-FA76-4217-A857-81F081031153}"/>
            </a:ext>
          </a:extLst>
        </xdr:cNvPr>
        <xdr:cNvSpPr txBox="1"/>
      </xdr:nvSpPr>
      <xdr:spPr>
        <a:xfrm>
          <a:off x="9391727" y="915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77233</xdr:rowOff>
    </xdr:from>
    <xdr:ext cx="469744" cy="259045"/>
    <xdr:sp macro="" textlink="">
      <xdr:nvSpPr>
        <xdr:cNvPr id="251" name="n_2mainValue【体育館・プール】&#10;一人当たり面積">
          <a:extLst>
            <a:ext uri="{FF2B5EF4-FFF2-40B4-BE49-F238E27FC236}">
              <a16:creationId xmlns:a16="http://schemas.microsoft.com/office/drawing/2014/main" id="{A935ABF7-3BEF-48E6-AE7F-D10B0290B596}"/>
            </a:ext>
          </a:extLst>
        </xdr:cNvPr>
        <xdr:cNvSpPr txBox="1"/>
      </xdr:nvSpPr>
      <xdr:spPr>
        <a:xfrm>
          <a:off x="8515427" y="916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53992</xdr:rowOff>
    </xdr:from>
    <xdr:ext cx="469744" cy="259045"/>
    <xdr:sp macro="" textlink="">
      <xdr:nvSpPr>
        <xdr:cNvPr id="252" name="n_3mainValue【体育館・プール】&#10;一人当たり面積">
          <a:extLst>
            <a:ext uri="{FF2B5EF4-FFF2-40B4-BE49-F238E27FC236}">
              <a16:creationId xmlns:a16="http://schemas.microsoft.com/office/drawing/2014/main" id="{5658EA27-4822-4C90-9EE5-2A7541DD7045}"/>
            </a:ext>
          </a:extLst>
        </xdr:cNvPr>
        <xdr:cNvSpPr txBox="1"/>
      </xdr:nvSpPr>
      <xdr:spPr>
        <a:xfrm>
          <a:off x="7626427" y="1068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73F330D5-5CD9-4FA7-89A2-16E17F0D686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8F8A1E59-BF5D-4D4D-BD87-B8DB7D2C9C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C1D5FCBE-C073-4C25-BEDA-D9A651C1A9D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BA43785B-6C2D-4C22-9E4B-2C6EBAD142F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1B4AE8C2-456A-404A-9FC6-3A219BE8FF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6A3D9ED4-A249-4BF7-90FE-FA89C3B0D13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F77B6651-CEAC-40C7-A803-6DF1B85A53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A367425F-FB55-4886-8414-577A3B0D5F9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F66C702C-E6E7-42BB-AA34-A335EE5DC42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582D3685-2290-4C01-888C-C0DFE496C5E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B5928F12-D2B8-42D1-AE46-C0152530F49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FCC383B0-9BB0-4CBD-A36A-422D9A34FAC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1C303518-7687-42BB-BE21-5C02DA6457D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9892B2B-23A2-4105-BAC6-B16ED75565B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FC605A3F-7423-47CA-8309-AB67A362A43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3921A15B-5F48-4B22-A3FA-32CE7E2A7DD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9C4F87BB-D83A-4ADF-AC0C-173795FF9B5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A14BA3A0-543B-445D-A712-84092D32BD3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63AAEE88-1059-43EA-8CA9-2B04AAE387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B664002C-5960-457B-80F2-7BAFBBC5442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B772FC2C-2C5F-4690-8B03-BB9B049EB39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918FB985-85ED-4007-8BD3-011AF9209AA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E44459C4-3CDD-435C-81CB-11FC431B9D5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05E8799E-4F7F-487B-9B21-E590185238A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a:extLst>
            <a:ext uri="{FF2B5EF4-FFF2-40B4-BE49-F238E27FC236}">
              <a16:creationId xmlns:a16="http://schemas.microsoft.com/office/drawing/2014/main" id="{EC24C4DE-36BF-42B8-B2F2-7B248F1ADD4A}"/>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a:extLst>
            <a:ext uri="{FF2B5EF4-FFF2-40B4-BE49-F238E27FC236}">
              <a16:creationId xmlns:a16="http://schemas.microsoft.com/office/drawing/2014/main" id="{953F7DDD-0D48-4168-82CE-EBA2D283C045}"/>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a:extLst>
            <a:ext uri="{FF2B5EF4-FFF2-40B4-BE49-F238E27FC236}">
              <a16:creationId xmlns:a16="http://schemas.microsoft.com/office/drawing/2014/main" id="{54EC0FE5-4A70-4D65-8D0C-0CFDEC3AC0A3}"/>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D24A27ED-525C-4DA1-A694-BECC172AAF07}"/>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a:extLst>
            <a:ext uri="{FF2B5EF4-FFF2-40B4-BE49-F238E27FC236}">
              <a16:creationId xmlns:a16="http://schemas.microsoft.com/office/drawing/2014/main" id="{7DED5AAF-2D4C-47FC-9B5C-1B0560C0C52D}"/>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A8A174CA-D209-44FB-B984-2F47DB3B7B2C}"/>
            </a:ext>
          </a:extLst>
        </xdr:cNvPr>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a:extLst>
            <a:ext uri="{FF2B5EF4-FFF2-40B4-BE49-F238E27FC236}">
              <a16:creationId xmlns:a16="http://schemas.microsoft.com/office/drawing/2014/main" id="{53908382-86DE-4860-9CA7-880179EE9313}"/>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a:extLst>
            <a:ext uri="{FF2B5EF4-FFF2-40B4-BE49-F238E27FC236}">
              <a16:creationId xmlns:a16="http://schemas.microsoft.com/office/drawing/2014/main" id="{1D8BDEBA-2EB2-45F0-9112-162CCD3ECCDC}"/>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a:extLst>
            <a:ext uri="{FF2B5EF4-FFF2-40B4-BE49-F238E27FC236}">
              <a16:creationId xmlns:a16="http://schemas.microsoft.com/office/drawing/2014/main" id="{E88DC516-28BC-4EAF-8848-750573364FA3}"/>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a:extLst>
            <a:ext uri="{FF2B5EF4-FFF2-40B4-BE49-F238E27FC236}">
              <a16:creationId xmlns:a16="http://schemas.microsoft.com/office/drawing/2014/main" id="{D8133B10-6EF8-47A1-9CD3-5E6C30E03B1C}"/>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a:extLst>
            <a:ext uri="{FF2B5EF4-FFF2-40B4-BE49-F238E27FC236}">
              <a16:creationId xmlns:a16="http://schemas.microsoft.com/office/drawing/2014/main" id="{E18853EF-02F9-4DB6-B881-E31EDFF3FABB}"/>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83CDB81-8EFA-4C5E-B25E-766E3C0668A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A58D6-A93F-4E9F-8F85-2319A390B3F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4E4BED53-D51A-4345-AC97-E47AFFE98FA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4F638813-2001-471C-9527-3584F60E2B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77F33975-5EDF-464A-8230-1504B68460E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63500</xdr:rowOff>
    </xdr:from>
    <xdr:to>
      <xdr:col>24</xdr:col>
      <xdr:colOff>114300</xdr:colOff>
      <xdr:row>83</xdr:row>
      <xdr:rowOff>165100</xdr:rowOff>
    </xdr:to>
    <xdr:sp macro="" textlink="">
      <xdr:nvSpPr>
        <xdr:cNvPr id="293" name="楕円 292">
          <a:extLst>
            <a:ext uri="{FF2B5EF4-FFF2-40B4-BE49-F238E27FC236}">
              <a16:creationId xmlns:a16="http://schemas.microsoft.com/office/drawing/2014/main" id="{D27C13E8-39E8-44BE-A41C-18F222404B0B}"/>
            </a:ext>
          </a:extLst>
        </xdr:cNvPr>
        <xdr:cNvSpPr/>
      </xdr:nvSpPr>
      <xdr:spPr>
        <a:xfrm>
          <a:off x="4584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41927</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263AF1B4-538A-49E4-A9E4-8CD68F4632E8}"/>
            </a:ext>
          </a:extLst>
        </xdr:cNvPr>
        <xdr:cNvSpPr txBox="1"/>
      </xdr:nvSpPr>
      <xdr:spPr>
        <a:xfrm>
          <a:off x="467360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295" name="楕円 294">
          <a:extLst>
            <a:ext uri="{FF2B5EF4-FFF2-40B4-BE49-F238E27FC236}">
              <a16:creationId xmlns:a16="http://schemas.microsoft.com/office/drawing/2014/main" id="{C32D4AD8-717C-43BE-9749-60D9548AE576}"/>
            </a:ext>
          </a:extLst>
        </xdr:cNvPr>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83</xdr:row>
      <xdr:rowOff>114300</xdr:rowOff>
    </xdr:to>
    <xdr:cxnSp macro="">
      <xdr:nvCxnSpPr>
        <xdr:cNvPr id="296" name="直線コネクタ 295">
          <a:extLst>
            <a:ext uri="{FF2B5EF4-FFF2-40B4-BE49-F238E27FC236}">
              <a16:creationId xmlns:a16="http://schemas.microsoft.com/office/drawing/2014/main" id="{4BD3DC15-D8B1-498A-A958-D94CA9E08FC9}"/>
            </a:ext>
          </a:extLst>
        </xdr:cNvPr>
        <xdr:cNvCxnSpPr/>
      </xdr:nvCxnSpPr>
      <xdr:spPr>
        <a:xfrm>
          <a:off x="3797300" y="1431988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xdr:rowOff>
    </xdr:from>
    <xdr:to>
      <xdr:col>15</xdr:col>
      <xdr:colOff>101600</xdr:colOff>
      <xdr:row>83</xdr:row>
      <xdr:rowOff>117475</xdr:rowOff>
    </xdr:to>
    <xdr:sp macro="" textlink="">
      <xdr:nvSpPr>
        <xdr:cNvPr id="297" name="楕円 296">
          <a:extLst>
            <a:ext uri="{FF2B5EF4-FFF2-40B4-BE49-F238E27FC236}">
              <a16:creationId xmlns:a16="http://schemas.microsoft.com/office/drawing/2014/main" id="{D307A051-79B9-45F3-A916-1D330C0E6FE7}"/>
            </a:ext>
          </a:extLst>
        </xdr:cNvPr>
        <xdr:cNvSpPr/>
      </xdr:nvSpPr>
      <xdr:spPr>
        <a:xfrm>
          <a:off x="2857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66675</xdr:rowOff>
    </xdr:from>
    <xdr:to>
      <xdr:col>19</xdr:col>
      <xdr:colOff>177800</xdr:colOff>
      <xdr:row>83</xdr:row>
      <xdr:rowOff>89536</xdr:rowOff>
    </xdr:to>
    <xdr:cxnSp macro="">
      <xdr:nvCxnSpPr>
        <xdr:cNvPr id="298" name="直線コネクタ 297">
          <a:extLst>
            <a:ext uri="{FF2B5EF4-FFF2-40B4-BE49-F238E27FC236}">
              <a16:creationId xmlns:a16="http://schemas.microsoft.com/office/drawing/2014/main" id="{C69BA7FD-0BBA-4099-AE6B-4B02A6EDC6EC}"/>
            </a:ext>
          </a:extLst>
        </xdr:cNvPr>
        <xdr:cNvCxnSpPr/>
      </xdr:nvCxnSpPr>
      <xdr:spPr>
        <a:xfrm>
          <a:off x="2908300" y="142970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78739</xdr:rowOff>
    </xdr:from>
    <xdr:to>
      <xdr:col>10</xdr:col>
      <xdr:colOff>165100</xdr:colOff>
      <xdr:row>82</xdr:row>
      <xdr:rowOff>8889</xdr:rowOff>
    </xdr:to>
    <xdr:sp macro="" textlink="">
      <xdr:nvSpPr>
        <xdr:cNvPr id="299" name="楕円 298">
          <a:extLst>
            <a:ext uri="{FF2B5EF4-FFF2-40B4-BE49-F238E27FC236}">
              <a16:creationId xmlns:a16="http://schemas.microsoft.com/office/drawing/2014/main" id="{98B6C6C4-C67A-41C8-88D5-B79309549D0F}"/>
            </a:ext>
          </a:extLst>
        </xdr:cNvPr>
        <xdr:cNvSpPr/>
      </xdr:nvSpPr>
      <xdr:spPr>
        <a:xfrm>
          <a:off x="1968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129539</xdr:rowOff>
    </xdr:from>
    <xdr:to>
      <xdr:col>15</xdr:col>
      <xdr:colOff>50800</xdr:colOff>
      <xdr:row>83</xdr:row>
      <xdr:rowOff>66675</xdr:rowOff>
    </xdr:to>
    <xdr:cxnSp macro="">
      <xdr:nvCxnSpPr>
        <xdr:cNvPr id="300" name="直線コネクタ 299">
          <a:extLst>
            <a:ext uri="{FF2B5EF4-FFF2-40B4-BE49-F238E27FC236}">
              <a16:creationId xmlns:a16="http://schemas.microsoft.com/office/drawing/2014/main" id="{946B1E7D-C7D0-4491-ADE4-6F971DD46FF8}"/>
            </a:ext>
          </a:extLst>
        </xdr:cNvPr>
        <xdr:cNvCxnSpPr/>
      </xdr:nvCxnSpPr>
      <xdr:spPr>
        <a:xfrm>
          <a:off x="2019300" y="14016989"/>
          <a:ext cx="889000" cy="2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1" name="n_1aveValue【福祉施設】&#10;有形固定資産減価償却率">
          <a:extLst>
            <a:ext uri="{FF2B5EF4-FFF2-40B4-BE49-F238E27FC236}">
              <a16:creationId xmlns:a16="http://schemas.microsoft.com/office/drawing/2014/main" id="{E4D42B2F-F1A2-4C96-BE99-28C607261C30}"/>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2" name="n_2aveValue【福祉施設】&#10;有形固定資産減価償却率">
          <a:extLst>
            <a:ext uri="{FF2B5EF4-FFF2-40B4-BE49-F238E27FC236}">
              <a16:creationId xmlns:a16="http://schemas.microsoft.com/office/drawing/2014/main" id="{581CCEAB-FD95-401C-8905-428FF3285E8B}"/>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3" name="n_3aveValue【福祉施設】&#10;有形固定資産減価償却率">
          <a:extLst>
            <a:ext uri="{FF2B5EF4-FFF2-40B4-BE49-F238E27FC236}">
              <a16:creationId xmlns:a16="http://schemas.microsoft.com/office/drawing/2014/main" id="{162C6442-FAEB-4376-8ACC-2C4194A5308E}"/>
            </a:ext>
          </a:extLst>
        </xdr:cNvPr>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a:extLst>
            <a:ext uri="{FF2B5EF4-FFF2-40B4-BE49-F238E27FC236}">
              <a16:creationId xmlns:a16="http://schemas.microsoft.com/office/drawing/2014/main" id="{4752A7D0-A406-42F5-A83E-0719FD63F6D9}"/>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305" name="n_1mainValue【福祉施設】&#10;有形固定資産減価償却率">
          <a:extLst>
            <a:ext uri="{FF2B5EF4-FFF2-40B4-BE49-F238E27FC236}">
              <a16:creationId xmlns:a16="http://schemas.microsoft.com/office/drawing/2014/main" id="{853AD5B8-8959-4935-9688-641CF7129E79}"/>
            </a:ext>
          </a:extLst>
        </xdr:cNvPr>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108602</xdr:rowOff>
    </xdr:from>
    <xdr:ext cx="405111" cy="259045"/>
    <xdr:sp macro="" textlink="">
      <xdr:nvSpPr>
        <xdr:cNvPr id="306" name="n_2mainValue【福祉施設】&#10;有形固定資産減価償却率">
          <a:extLst>
            <a:ext uri="{FF2B5EF4-FFF2-40B4-BE49-F238E27FC236}">
              <a16:creationId xmlns:a16="http://schemas.microsoft.com/office/drawing/2014/main" id="{70D5ED3E-DD71-4C75-8F0B-7F4B649DE8F4}"/>
            </a:ext>
          </a:extLst>
        </xdr:cNvPr>
        <xdr:cNvSpPr txBox="1"/>
      </xdr:nvSpPr>
      <xdr:spPr>
        <a:xfrm>
          <a:off x="2705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07" name="n_3mainValue【福祉施設】&#10;有形固定資産減価償却率">
          <a:extLst>
            <a:ext uri="{FF2B5EF4-FFF2-40B4-BE49-F238E27FC236}">
              <a16:creationId xmlns:a16="http://schemas.microsoft.com/office/drawing/2014/main" id="{28E18D76-B847-4BA7-BF28-09D6B2AAA4A6}"/>
            </a:ext>
          </a:extLst>
        </xdr:cNvPr>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B29B2247-A377-4B80-86A6-4B6B58A3D3B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99151F65-2E01-4DF5-9529-71EAFA264DF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9BFCBAB-FA3A-45F1-BD8C-5B83657E824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7A9512BE-21EA-40E8-AD63-B5CF4B8DCAB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4F05B53D-8CB6-4FE4-B90F-AAE0E211258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353ECBBE-99B6-46CE-9E5C-0254B7723CB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EC270658-A3AF-4CDD-969B-072E8E51B43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BE16D97B-0625-4AB6-B2EF-1027B43C40A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395976C7-C50E-4F82-9EC4-470703F0F77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72D440B-11FD-4142-9636-73EBFD1851F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a:extLst>
            <a:ext uri="{FF2B5EF4-FFF2-40B4-BE49-F238E27FC236}">
              <a16:creationId xmlns:a16="http://schemas.microsoft.com/office/drawing/2014/main" id="{1A4E694A-37DF-4184-9952-1800D48576C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a:extLst>
            <a:ext uri="{FF2B5EF4-FFF2-40B4-BE49-F238E27FC236}">
              <a16:creationId xmlns:a16="http://schemas.microsoft.com/office/drawing/2014/main" id="{AE325E72-8985-49B2-8634-F68B22F494A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a:extLst>
            <a:ext uri="{FF2B5EF4-FFF2-40B4-BE49-F238E27FC236}">
              <a16:creationId xmlns:a16="http://schemas.microsoft.com/office/drawing/2014/main" id="{307F8BF1-FB55-486B-8BE3-6459EA0BFC2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a:extLst>
            <a:ext uri="{FF2B5EF4-FFF2-40B4-BE49-F238E27FC236}">
              <a16:creationId xmlns:a16="http://schemas.microsoft.com/office/drawing/2014/main" id="{C62494CA-FD60-4E11-A80B-4C6AB8F58E1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a:extLst>
            <a:ext uri="{FF2B5EF4-FFF2-40B4-BE49-F238E27FC236}">
              <a16:creationId xmlns:a16="http://schemas.microsoft.com/office/drawing/2014/main" id="{0E68FEBB-D7F4-4A41-AFFE-BD94086CC26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a:extLst>
            <a:ext uri="{FF2B5EF4-FFF2-40B4-BE49-F238E27FC236}">
              <a16:creationId xmlns:a16="http://schemas.microsoft.com/office/drawing/2014/main" id="{3232AD70-A99B-46B7-93EE-51E3573CE8B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a:extLst>
            <a:ext uri="{FF2B5EF4-FFF2-40B4-BE49-F238E27FC236}">
              <a16:creationId xmlns:a16="http://schemas.microsoft.com/office/drawing/2014/main" id="{CBBA9DF5-0073-4BF3-92DC-25D50FE2365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a:extLst>
            <a:ext uri="{FF2B5EF4-FFF2-40B4-BE49-F238E27FC236}">
              <a16:creationId xmlns:a16="http://schemas.microsoft.com/office/drawing/2014/main" id="{39943463-DFD0-4771-BE73-2155B665E44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a:extLst>
            <a:ext uri="{FF2B5EF4-FFF2-40B4-BE49-F238E27FC236}">
              <a16:creationId xmlns:a16="http://schemas.microsoft.com/office/drawing/2014/main" id="{56DA3EDE-42AF-4B73-80BE-4783C72EBE5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a:extLst>
            <a:ext uri="{FF2B5EF4-FFF2-40B4-BE49-F238E27FC236}">
              <a16:creationId xmlns:a16="http://schemas.microsoft.com/office/drawing/2014/main" id="{F7477996-66F5-4321-B143-2114D07941A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a:extLst>
            <a:ext uri="{FF2B5EF4-FFF2-40B4-BE49-F238E27FC236}">
              <a16:creationId xmlns:a16="http://schemas.microsoft.com/office/drawing/2014/main" id="{7950E69D-FAC0-4FD9-A288-C104B012662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7D8B8323-C793-43A3-87CF-F7FB1F58F69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C70D0E38-481F-4E03-A637-39130B2435B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2F51ED7B-D26C-432F-8713-C763262A431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id="{7D918881-ADAB-45A4-9306-EC3D3CAE709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a:extLst>
            <a:ext uri="{FF2B5EF4-FFF2-40B4-BE49-F238E27FC236}">
              <a16:creationId xmlns:a16="http://schemas.microsoft.com/office/drawing/2014/main" id="{8E722F7E-BC55-4D37-A30B-DC5C93053E3A}"/>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a:extLst>
            <a:ext uri="{FF2B5EF4-FFF2-40B4-BE49-F238E27FC236}">
              <a16:creationId xmlns:a16="http://schemas.microsoft.com/office/drawing/2014/main" id="{0FB0E0A8-3F76-4C01-869B-0950EFDF46FA}"/>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a:extLst>
            <a:ext uri="{FF2B5EF4-FFF2-40B4-BE49-F238E27FC236}">
              <a16:creationId xmlns:a16="http://schemas.microsoft.com/office/drawing/2014/main" id="{61F725D7-0B4D-4254-AB1D-79A2214013A3}"/>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a:extLst>
            <a:ext uri="{FF2B5EF4-FFF2-40B4-BE49-F238E27FC236}">
              <a16:creationId xmlns:a16="http://schemas.microsoft.com/office/drawing/2014/main" id="{05AECD4D-3718-4EFA-A6A1-5189623487AC}"/>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a:extLst>
            <a:ext uri="{FF2B5EF4-FFF2-40B4-BE49-F238E27FC236}">
              <a16:creationId xmlns:a16="http://schemas.microsoft.com/office/drawing/2014/main" id="{E3D19716-E99C-4C00-B9A8-0249796FF9D8}"/>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8" name="【福祉施設】&#10;一人当たり面積平均値テキスト">
          <a:extLst>
            <a:ext uri="{FF2B5EF4-FFF2-40B4-BE49-F238E27FC236}">
              <a16:creationId xmlns:a16="http://schemas.microsoft.com/office/drawing/2014/main" id="{03D171AC-421D-491C-841D-F32CA0B58890}"/>
            </a:ext>
          </a:extLst>
        </xdr:cNvPr>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a:extLst>
            <a:ext uri="{FF2B5EF4-FFF2-40B4-BE49-F238E27FC236}">
              <a16:creationId xmlns:a16="http://schemas.microsoft.com/office/drawing/2014/main" id="{33E4E388-2F43-4B8B-906A-C780476A51CA}"/>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a:extLst>
            <a:ext uri="{FF2B5EF4-FFF2-40B4-BE49-F238E27FC236}">
              <a16:creationId xmlns:a16="http://schemas.microsoft.com/office/drawing/2014/main" id="{C1071172-A5DD-496C-A404-3B6D1D871856}"/>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a:extLst>
            <a:ext uri="{FF2B5EF4-FFF2-40B4-BE49-F238E27FC236}">
              <a16:creationId xmlns:a16="http://schemas.microsoft.com/office/drawing/2014/main" id="{C4844D05-9835-485B-AFE5-C85835F67307}"/>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a:extLst>
            <a:ext uri="{FF2B5EF4-FFF2-40B4-BE49-F238E27FC236}">
              <a16:creationId xmlns:a16="http://schemas.microsoft.com/office/drawing/2014/main" id="{1584C10A-8B03-4903-9CBF-D7CAED807814}"/>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a:extLst>
            <a:ext uri="{FF2B5EF4-FFF2-40B4-BE49-F238E27FC236}">
              <a16:creationId xmlns:a16="http://schemas.microsoft.com/office/drawing/2014/main" id="{C30B1890-8975-4999-81DA-922AF5E9D655}"/>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94A29844-250D-4334-A1C4-9203D6FD3F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E147EC52-BBE6-4C74-8EBB-798B06324DA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9FDDA045-D88F-46AA-A707-2358AB964ED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DF07EC8C-4D1E-4F0D-90EF-998DCF43FB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33CB9391-9D10-4116-A4F1-A0607775FEA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10161</xdr:rowOff>
    </xdr:from>
    <xdr:to>
      <xdr:col>55</xdr:col>
      <xdr:colOff>50800</xdr:colOff>
      <xdr:row>86</xdr:row>
      <xdr:rowOff>111761</xdr:rowOff>
    </xdr:to>
    <xdr:sp macro="" textlink="">
      <xdr:nvSpPr>
        <xdr:cNvPr id="349" name="楕円 348">
          <a:extLst>
            <a:ext uri="{FF2B5EF4-FFF2-40B4-BE49-F238E27FC236}">
              <a16:creationId xmlns:a16="http://schemas.microsoft.com/office/drawing/2014/main" id="{69BB120E-F139-4820-8164-F4DEA288DAF8}"/>
            </a:ext>
          </a:extLst>
        </xdr:cNvPr>
        <xdr:cNvSpPr/>
      </xdr:nvSpPr>
      <xdr:spPr>
        <a:xfrm>
          <a:off x="10426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96538</xdr:rowOff>
    </xdr:from>
    <xdr:ext cx="469744" cy="259045"/>
    <xdr:sp macro="" textlink="">
      <xdr:nvSpPr>
        <xdr:cNvPr id="350" name="【福祉施設】&#10;一人当たり面積該当値テキスト">
          <a:extLst>
            <a:ext uri="{FF2B5EF4-FFF2-40B4-BE49-F238E27FC236}">
              <a16:creationId xmlns:a16="http://schemas.microsoft.com/office/drawing/2014/main" id="{91CF9C34-8935-4033-A21F-FDDA72C02284}"/>
            </a:ext>
          </a:extLst>
        </xdr:cNvPr>
        <xdr:cNvSpPr txBox="1"/>
      </xdr:nvSpPr>
      <xdr:spPr>
        <a:xfrm>
          <a:off x="10515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351" name="楕円 350">
          <a:extLst>
            <a:ext uri="{FF2B5EF4-FFF2-40B4-BE49-F238E27FC236}">
              <a16:creationId xmlns:a16="http://schemas.microsoft.com/office/drawing/2014/main" id="{966A4911-396E-41C1-BA8D-3F13CCDD554D}"/>
            </a:ext>
          </a:extLst>
        </xdr:cNvPr>
        <xdr:cNvSpPr/>
      </xdr:nvSpPr>
      <xdr:spPr>
        <a:xfrm>
          <a:off x="9588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60961</xdr:rowOff>
    </xdr:from>
    <xdr:to>
      <xdr:col>55</xdr:col>
      <xdr:colOff>0</xdr:colOff>
      <xdr:row>86</xdr:row>
      <xdr:rowOff>60961</xdr:rowOff>
    </xdr:to>
    <xdr:cxnSp macro="">
      <xdr:nvCxnSpPr>
        <xdr:cNvPr id="352" name="直線コネクタ 351">
          <a:extLst>
            <a:ext uri="{FF2B5EF4-FFF2-40B4-BE49-F238E27FC236}">
              <a16:creationId xmlns:a16="http://schemas.microsoft.com/office/drawing/2014/main" id="{5B9E5DD0-56F8-4824-8E89-A7CB12DAC244}"/>
            </a:ext>
          </a:extLst>
        </xdr:cNvPr>
        <xdr:cNvCxnSpPr/>
      </xdr:nvCxnSpPr>
      <xdr:spPr>
        <a:xfrm>
          <a:off x="9639300" y="1480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13426</xdr:rowOff>
    </xdr:from>
    <xdr:to>
      <xdr:col>46</xdr:col>
      <xdr:colOff>38100</xdr:colOff>
      <xdr:row>86</xdr:row>
      <xdr:rowOff>115026</xdr:rowOff>
    </xdr:to>
    <xdr:sp macro="" textlink="">
      <xdr:nvSpPr>
        <xdr:cNvPr id="353" name="楕円 352">
          <a:extLst>
            <a:ext uri="{FF2B5EF4-FFF2-40B4-BE49-F238E27FC236}">
              <a16:creationId xmlns:a16="http://schemas.microsoft.com/office/drawing/2014/main" id="{49FDE1D9-7714-4B87-B621-154D620FBF66}"/>
            </a:ext>
          </a:extLst>
        </xdr:cNvPr>
        <xdr:cNvSpPr/>
      </xdr:nvSpPr>
      <xdr:spPr>
        <a:xfrm>
          <a:off x="8699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60961</xdr:rowOff>
    </xdr:from>
    <xdr:to>
      <xdr:col>50</xdr:col>
      <xdr:colOff>114300</xdr:colOff>
      <xdr:row>86</xdr:row>
      <xdr:rowOff>64226</xdr:rowOff>
    </xdr:to>
    <xdr:cxnSp macro="">
      <xdr:nvCxnSpPr>
        <xdr:cNvPr id="354" name="直線コネクタ 353">
          <a:extLst>
            <a:ext uri="{FF2B5EF4-FFF2-40B4-BE49-F238E27FC236}">
              <a16:creationId xmlns:a16="http://schemas.microsoft.com/office/drawing/2014/main" id="{24C7A150-2066-40C3-9646-E11455919CC0}"/>
            </a:ext>
          </a:extLst>
        </xdr:cNvPr>
        <xdr:cNvCxnSpPr/>
      </xdr:nvCxnSpPr>
      <xdr:spPr>
        <a:xfrm flipV="1">
          <a:off x="8750300" y="148056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117929</xdr:rowOff>
    </xdr:from>
    <xdr:to>
      <xdr:col>41</xdr:col>
      <xdr:colOff>101600</xdr:colOff>
      <xdr:row>85</xdr:row>
      <xdr:rowOff>48079</xdr:rowOff>
    </xdr:to>
    <xdr:sp macro="" textlink="">
      <xdr:nvSpPr>
        <xdr:cNvPr id="355" name="楕円 354">
          <a:extLst>
            <a:ext uri="{FF2B5EF4-FFF2-40B4-BE49-F238E27FC236}">
              <a16:creationId xmlns:a16="http://schemas.microsoft.com/office/drawing/2014/main" id="{DD52F76F-6404-4AE2-A182-3DFA9FA0D48D}"/>
            </a:ext>
          </a:extLst>
        </xdr:cNvPr>
        <xdr:cNvSpPr/>
      </xdr:nvSpPr>
      <xdr:spPr>
        <a:xfrm>
          <a:off x="7810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168729</xdr:rowOff>
    </xdr:from>
    <xdr:to>
      <xdr:col>45</xdr:col>
      <xdr:colOff>177800</xdr:colOff>
      <xdr:row>86</xdr:row>
      <xdr:rowOff>64226</xdr:rowOff>
    </xdr:to>
    <xdr:cxnSp macro="">
      <xdr:nvCxnSpPr>
        <xdr:cNvPr id="356" name="直線コネクタ 355">
          <a:extLst>
            <a:ext uri="{FF2B5EF4-FFF2-40B4-BE49-F238E27FC236}">
              <a16:creationId xmlns:a16="http://schemas.microsoft.com/office/drawing/2014/main" id="{8F5022EB-5B6C-42E0-8056-E09D72F622E5}"/>
            </a:ext>
          </a:extLst>
        </xdr:cNvPr>
        <xdr:cNvCxnSpPr/>
      </xdr:nvCxnSpPr>
      <xdr:spPr>
        <a:xfrm>
          <a:off x="7861300" y="14570529"/>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57" name="n_1aveValue【福祉施設】&#10;一人当たり面積">
          <a:extLst>
            <a:ext uri="{FF2B5EF4-FFF2-40B4-BE49-F238E27FC236}">
              <a16:creationId xmlns:a16="http://schemas.microsoft.com/office/drawing/2014/main" id="{D3AC7943-9946-45F2-BF00-ECAD09269654}"/>
            </a:ext>
          </a:extLst>
        </xdr:cNvPr>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8" name="n_2aveValue【福祉施設】&#10;一人当たり面積">
          <a:extLst>
            <a:ext uri="{FF2B5EF4-FFF2-40B4-BE49-F238E27FC236}">
              <a16:creationId xmlns:a16="http://schemas.microsoft.com/office/drawing/2014/main" id="{21B2BD33-4940-4FF8-A202-8D7E845CC30D}"/>
            </a:ext>
          </a:extLst>
        </xdr:cNvPr>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59" name="n_3aveValue【福祉施設】&#10;一人当たり面積">
          <a:extLst>
            <a:ext uri="{FF2B5EF4-FFF2-40B4-BE49-F238E27FC236}">
              <a16:creationId xmlns:a16="http://schemas.microsoft.com/office/drawing/2014/main" id="{9A56903B-1A02-414E-AED6-53DE7752A251}"/>
            </a:ext>
          </a:extLst>
        </xdr:cNvPr>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a:extLst>
            <a:ext uri="{FF2B5EF4-FFF2-40B4-BE49-F238E27FC236}">
              <a16:creationId xmlns:a16="http://schemas.microsoft.com/office/drawing/2014/main" id="{9ED93B7A-A34C-406A-9495-6F13758C9426}"/>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102888</xdr:rowOff>
    </xdr:from>
    <xdr:ext cx="469744" cy="259045"/>
    <xdr:sp macro="" textlink="">
      <xdr:nvSpPr>
        <xdr:cNvPr id="361" name="n_1mainValue【福祉施設】&#10;一人当たり面積">
          <a:extLst>
            <a:ext uri="{FF2B5EF4-FFF2-40B4-BE49-F238E27FC236}">
              <a16:creationId xmlns:a16="http://schemas.microsoft.com/office/drawing/2014/main" id="{1753FE8A-88CD-4C56-A84C-EE4E5C2BC801}"/>
            </a:ext>
          </a:extLst>
        </xdr:cNvPr>
        <xdr:cNvSpPr txBox="1"/>
      </xdr:nvSpPr>
      <xdr:spPr>
        <a:xfrm>
          <a:off x="9391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106153</xdr:rowOff>
    </xdr:from>
    <xdr:ext cx="469744" cy="259045"/>
    <xdr:sp macro="" textlink="">
      <xdr:nvSpPr>
        <xdr:cNvPr id="362" name="n_2mainValue【福祉施設】&#10;一人当たり面積">
          <a:extLst>
            <a:ext uri="{FF2B5EF4-FFF2-40B4-BE49-F238E27FC236}">
              <a16:creationId xmlns:a16="http://schemas.microsoft.com/office/drawing/2014/main" id="{DDDCBF88-0A46-47B5-85E9-796AAD7646BA}"/>
            </a:ext>
          </a:extLst>
        </xdr:cNvPr>
        <xdr:cNvSpPr txBox="1"/>
      </xdr:nvSpPr>
      <xdr:spPr>
        <a:xfrm>
          <a:off x="85154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64606</xdr:rowOff>
    </xdr:from>
    <xdr:ext cx="469744" cy="259045"/>
    <xdr:sp macro="" textlink="">
      <xdr:nvSpPr>
        <xdr:cNvPr id="363" name="n_3mainValue【福祉施設】&#10;一人当たり面積">
          <a:extLst>
            <a:ext uri="{FF2B5EF4-FFF2-40B4-BE49-F238E27FC236}">
              <a16:creationId xmlns:a16="http://schemas.microsoft.com/office/drawing/2014/main" id="{684335D5-ADFE-4AD8-A226-C410E31B773A}"/>
            </a:ext>
          </a:extLst>
        </xdr:cNvPr>
        <xdr:cNvSpPr txBox="1"/>
      </xdr:nvSpPr>
      <xdr:spPr>
        <a:xfrm>
          <a:off x="7626427" y="1429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C1AEF080-5AF2-42A5-B5C9-0286333DEBF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FA9A19FA-E698-4234-B091-139D03FEEA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9BADBC29-048B-497E-8282-7A895569A13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F3E37AA8-7656-4CEE-AB2B-8FB378E1FE2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84C04F0D-D512-48DA-B864-AD076D8B588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5A2D2C36-7CC2-4F48-AC19-258D2B087C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3F386C7F-71C1-4EA4-9525-1DEC1DB824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4E09FDE5-7B8C-4194-A381-3E1B126C31B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ACBA0953-E67B-4E81-88CF-C402599FB4C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DD40FDCE-75FC-4E10-B078-FCA93580EFA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64DD75A2-9906-45C4-BC1B-63EE743756A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a:extLst>
            <a:ext uri="{FF2B5EF4-FFF2-40B4-BE49-F238E27FC236}">
              <a16:creationId xmlns:a16="http://schemas.microsoft.com/office/drawing/2014/main" id="{6E2DC086-6547-4CC7-9D77-EF24CF602E9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a:extLst>
            <a:ext uri="{FF2B5EF4-FFF2-40B4-BE49-F238E27FC236}">
              <a16:creationId xmlns:a16="http://schemas.microsoft.com/office/drawing/2014/main" id="{C0A60AE0-4742-4276-86F2-A16DAE6EFCF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a:extLst>
            <a:ext uri="{FF2B5EF4-FFF2-40B4-BE49-F238E27FC236}">
              <a16:creationId xmlns:a16="http://schemas.microsoft.com/office/drawing/2014/main" id="{9E0C5300-3F78-49EB-A41F-CCD86E08064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a:extLst>
            <a:ext uri="{FF2B5EF4-FFF2-40B4-BE49-F238E27FC236}">
              <a16:creationId xmlns:a16="http://schemas.microsoft.com/office/drawing/2014/main" id="{8A2F5875-CD0F-42D0-930D-014D7D87837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a:extLst>
            <a:ext uri="{FF2B5EF4-FFF2-40B4-BE49-F238E27FC236}">
              <a16:creationId xmlns:a16="http://schemas.microsoft.com/office/drawing/2014/main" id="{89162E11-28CF-4723-8E07-EB4302EC741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a:extLst>
            <a:ext uri="{FF2B5EF4-FFF2-40B4-BE49-F238E27FC236}">
              <a16:creationId xmlns:a16="http://schemas.microsoft.com/office/drawing/2014/main" id="{1312B561-91C7-46B8-9956-A7B33BA763A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a:extLst>
            <a:ext uri="{FF2B5EF4-FFF2-40B4-BE49-F238E27FC236}">
              <a16:creationId xmlns:a16="http://schemas.microsoft.com/office/drawing/2014/main" id="{8BA1055B-11E8-4FD7-AC5A-145B89F21CD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a:extLst>
            <a:ext uri="{FF2B5EF4-FFF2-40B4-BE49-F238E27FC236}">
              <a16:creationId xmlns:a16="http://schemas.microsoft.com/office/drawing/2014/main" id="{A1B95118-845E-4CF1-B311-75626A10C8F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a:extLst>
            <a:ext uri="{FF2B5EF4-FFF2-40B4-BE49-F238E27FC236}">
              <a16:creationId xmlns:a16="http://schemas.microsoft.com/office/drawing/2014/main" id="{2F62533C-70AE-41AB-9EA9-3214D8378B9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a:extLst>
            <a:ext uri="{FF2B5EF4-FFF2-40B4-BE49-F238E27FC236}">
              <a16:creationId xmlns:a16="http://schemas.microsoft.com/office/drawing/2014/main" id="{77024453-6B64-4445-9297-112A4C8B34B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a:extLst>
            <a:ext uri="{FF2B5EF4-FFF2-40B4-BE49-F238E27FC236}">
              <a16:creationId xmlns:a16="http://schemas.microsoft.com/office/drawing/2014/main" id="{D5E416FD-3133-479D-B5E4-752E7994041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a:extLst>
            <a:ext uri="{FF2B5EF4-FFF2-40B4-BE49-F238E27FC236}">
              <a16:creationId xmlns:a16="http://schemas.microsoft.com/office/drawing/2014/main" id="{A8DDEEB0-19A6-448B-B356-E4CDBF63C5B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574ADBA5-CE16-4343-B6A1-A3E5C5AEAD6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a:extLst>
            <a:ext uri="{FF2B5EF4-FFF2-40B4-BE49-F238E27FC236}">
              <a16:creationId xmlns:a16="http://schemas.microsoft.com/office/drawing/2014/main" id="{46CD23C1-EFF7-4D24-AA2C-0998AEBF7D9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a:extLst>
            <a:ext uri="{FF2B5EF4-FFF2-40B4-BE49-F238E27FC236}">
              <a16:creationId xmlns:a16="http://schemas.microsoft.com/office/drawing/2014/main" id="{1FBF1CF2-C6DA-400C-9960-AF0010759E94}"/>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a:extLst>
            <a:ext uri="{FF2B5EF4-FFF2-40B4-BE49-F238E27FC236}">
              <a16:creationId xmlns:a16="http://schemas.microsoft.com/office/drawing/2014/main" id="{37956BE8-89C4-4AC5-B2B3-21437A565301}"/>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a:extLst>
            <a:ext uri="{FF2B5EF4-FFF2-40B4-BE49-F238E27FC236}">
              <a16:creationId xmlns:a16="http://schemas.microsoft.com/office/drawing/2014/main" id="{6A094658-13C0-446C-8857-5479298A3A0B}"/>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a:extLst>
            <a:ext uri="{FF2B5EF4-FFF2-40B4-BE49-F238E27FC236}">
              <a16:creationId xmlns:a16="http://schemas.microsoft.com/office/drawing/2014/main" id="{8D22EDE4-BE57-4B44-9D87-F23605F21A41}"/>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a:extLst>
            <a:ext uri="{FF2B5EF4-FFF2-40B4-BE49-F238E27FC236}">
              <a16:creationId xmlns:a16="http://schemas.microsoft.com/office/drawing/2014/main" id="{BEB2D4BA-572B-46D1-AD17-7EAC04ED81C2}"/>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94" name="【市民会館】&#10;有形固定資産減価償却率平均値テキスト">
          <a:extLst>
            <a:ext uri="{FF2B5EF4-FFF2-40B4-BE49-F238E27FC236}">
              <a16:creationId xmlns:a16="http://schemas.microsoft.com/office/drawing/2014/main" id="{DFDB4D8A-936E-4EB1-A074-780839292F4F}"/>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a:extLst>
            <a:ext uri="{FF2B5EF4-FFF2-40B4-BE49-F238E27FC236}">
              <a16:creationId xmlns:a16="http://schemas.microsoft.com/office/drawing/2014/main" id="{EECE773C-1B88-41FC-A87B-8AFD88C348FE}"/>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a:extLst>
            <a:ext uri="{FF2B5EF4-FFF2-40B4-BE49-F238E27FC236}">
              <a16:creationId xmlns:a16="http://schemas.microsoft.com/office/drawing/2014/main" id="{0B64D2BC-EC41-4A53-ADEB-53E437DD2B2A}"/>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a:extLst>
            <a:ext uri="{FF2B5EF4-FFF2-40B4-BE49-F238E27FC236}">
              <a16:creationId xmlns:a16="http://schemas.microsoft.com/office/drawing/2014/main" id="{758F9B06-D1DA-4B86-8AFC-FE40CEC90CB3}"/>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a:extLst>
            <a:ext uri="{FF2B5EF4-FFF2-40B4-BE49-F238E27FC236}">
              <a16:creationId xmlns:a16="http://schemas.microsoft.com/office/drawing/2014/main" id="{2CBD6F92-89C3-4D12-B956-DE4C7A0BDEAB}"/>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a:extLst>
            <a:ext uri="{FF2B5EF4-FFF2-40B4-BE49-F238E27FC236}">
              <a16:creationId xmlns:a16="http://schemas.microsoft.com/office/drawing/2014/main" id="{A5B1020E-BDC0-4487-A0D7-4CF8EF4B0A44}"/>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C678152C-DE00-48C4-BCBF-C179958A6AB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5C6E1DE-C212-46C6-AE2C-762F522429E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80AB4F14-28A0-4796-B9E9-C4BC1094700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DAFB9CCF-EFBC-4259-BC77-95F775565C8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1F32C618-E369-4E43-93CC-9E83793DD04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154395</xdr:rowOff>
    </xdr:from>
    <xdr:to>
      <xdr:col>24</xdr:col>
      <xdr:colOff>114300</xdr:colOff>
      <xdr:row>102</xdr:row>
      <xdr:rowOff>84545</xdr:rowOff>
    </xdr:to>
    <xdr:sp macro="" textlink="">
      <xdr:nvSpPr>
        <xdr:cNvPr id="405" name="楕円 404">
          <a:extLst>
            <a:ext uri="{FF2B5EF4-FFF2-40B4-BE49-F238E27FC236}">
              <a16:creationId xmlns:a16="http://schemas.microsoft.com/office/drawing/2014/main" id="{CB6134C3-E49B-49D5-BC3A-AB180E1F5E91}"/>
            </a:ext>
          </a:extLst>
        </xdr:cNvPr>
        <xdr:cNvSpPr/>
      </xdr:nvSpPr>
      <xdr:spPr>
        <a:xfrm>
          <a:off x="45847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5822</xdr:rowOff>
    </xdr:from>
    <xdr:ext cx="405111" cy="259045"/>
    <xdr:sp macro="" textlink="">
      <xdr:nvSpPr>
        <xdr:cNvPr id="406" name="【市民会館】&#10;有形固定資産減価償却率該当値テキスト">
          <a:extLst>
            <a:ext uri="{FF2B5EF4-FFF2-40B4-BE49-F238E27FC236}">
              <a16:creationId xmlns:a16="http://schemas.microsoft.com/office/drawing/2014/main" id="{7E5C48EC-44C5-4FA7-B901-2D8AFCA4E1AD}"/>
            </a:ext>
          </a:extLst>
        </xdr:cNvPr>
        <xdr:cNvSpPr txBox="1"/>
      </xdr:nvSpPr>
      <xdr:spPr>
        <a:xfrm>
          <a:off x="4673600" y="173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118473</xdr:rowOff>
    </xdr:from>
    <xdr:to>
      <xdr:col>20</xdr:col>
      <xdr:colOff>38100</xdr:colOff>
      <xdr:row>102</xdr:row>
      <xdr:rowOff>48623</xdr:rowOff>
    </xdr:to>
    <xdr:sp macro="" textlink="">
      <xdr:nvSpPr>
        <xdr:cNvPr id="407" name="楕円 406">
          <a:extLst>
            <a:ext uri="{FF2B5EF4-FFF2-40B4-BE49-F238E27FC236}">
              <a16:creationId xmlns:a16="http://schemas.microsoft.com/office/drawing/2014/main" id="{BA567FFE-4D52-44AB-B8E5-2C6110F43701}"/>
            </a:ext>
          </a:extLst>
        </xdr:cNvPr>
        <xdr:cNvSpPr/>
      </xdr:nvSpPr>
      <xdr:spPr>
        <a:xfrm>
          <a:off x="3746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169273</xdr:rowOff>
    </xdr:from>
    <xdr:to>
      <xdr:col>24</xdr:col>
      <xdr:colOff>63500</xdr:colOff>
      <xdr:row>102</xdr:row>
      <xdr:rowOff>33745</xdr:rowOff>
    </xdr:to>
    <xdr:cxnSp macro="">
      <xdr:nvCxnSpPr>
        <xdr:cNvPr id="408" name="直線コネクタ 407">
          <a:extLst>
            <a:ext uri="{FF2B5EF4-FFF2-40B4-BE49-F238E27FC236}">
              <a16:creationId xmlns:a16="http://schemas.microsoft.com/office/drawing/2014/main" id="{27EDF4B1-59A0-4380-A44D-92F1E0A58C5F}"/>
            </a:ext>
          </a:extLst>
        </xdr:cNvPr>
        <xdr:cNvCxnSpPr/>
      </xdr:nvCxnSpPr>
      <xdr:spPr>
        <a:xfrm>
          <a:off x="3797300" y="174857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82550</xdr:rowOff>
    </xdr:from>
    <xdr:to>
      <xdr:col>15</xdr:col>
      <xdr:colOff>101600</xdr:colOff>
      <xdr:row>102</xdr:row>
      <xdr:rowOff>12700</xdr:rowOff>
    </xdr:to>
    <xdr:sp macro="" textlink="">
      <xdr:nvSpPr>
        <xdr:cNvPr id="409" name="楕円 408">
          <a:extLst>
            <a:ext uri="{FF2B5EF4-FFF2-40B4-BE49-F238E27FC236}">
              <a16:creationId xmlns:a16="http://schemas.microsoft.com/office/drawing/2014/main" id="{0E4BDF38-9C8A-4EE1-BE6B-B4CBA72C92B6}"/>
            </a:ext>
          </a:extLst>
        </xdr:cNvPr>
        <xdr:cNvSpPr/>
      </xdr:nvSpPr>
      <xdr:spPr>
        <a:xfrm>
          <a:off x="2857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101</xdr:row>
      <xdr:rowOff>169273</xdr:rowOff>
    </xdr:to>
    <xdr:cxnSp macro="">
      <xdr:nvCxnSpPr>
        <xdr:cNvPr id="410" name="直線コネクタ 409">
          <a:extLst>
            <a:ext uri="{FF2B5EF4-FFF2-40B4-BE49-F238E27FC236}">
              <a16:creationId xmlns:a16="http://schemas.microsoft.com/office/drawing/2014/main" id="{1B750BB0-6020-4531-BE32-4C204FCC8972}"/>
            </a:ext>
          </a:extLst>
        </xdr:cNvPr>
        <xdr:cNvCxnSpPr/>
      </xdr:nvCxnSpPr>
      <xdr:spPr>
        <a:xfrm>
          <a:off x="2908300" y="174498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411" name="楕円 410">
          <a:extLst>
            <a:ext uri="{FF2B5EF4-FFF2-40B4-BE49-F238E27FC236}">
              <a16:creationId xmlns:a16="http://schemas.microsoft.com/office/drawing/2014/main" id="{D9E7261F-8A24-4040-8091-CCFB052E82A5}"/>
            </a:ext>
          </a:extLst>
        </xdr:cNvPr>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103</xdr:row>
      <xdr:rowOff>19050</xdr:rowOff>
    </xdr:to>
    <xdr:cxnSp macro="">
      <xdr:nvCxnSpPr>
        <xdr:cNvPr id="412" name="直線コネクタ 411">
          <a:extLst>
            <a:ext uri="{FF2B5EF4-FFF2-40B4-BE49-F238E27FC236}">
              <a16:creationId xmlns:a16="http://schemas.microsoft.com/office/drawing/2014/main" id="{419BA612-648B-4165-A52A-C32B2E89011E}"/>
            </a:ext>
          </a:extLst>
        </xdr:cNvPr>
        <xdr:cNvCxnSpPr/>
      </xdr:nvCxnSpPr>
      <xdr:spPr>
        <a:xfrm flipV="1">
          <a:off x="2019300" y="17449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13" name="n_1aveValue【市民会館】&#10;有形固定資産減価償却率">
          <a:extLst>
            <a:ext uri="{FF2B5EF4-FFF2-40B4-BE49-F238E27FC236}">
              <a16:creationId xmlns:a16="http://schemas.microsoft.com/office/drawing/2014/main" id="{EE07B4E5-6627-4A7C-9E58-223ED817F2B4}"/>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14" name="n_2aveValue【市民会館】&#10;有形固定資産減価償却率">
          <a:extLst>
            <a:ext uri="{FF2B5EF4-FFF2-40B4-BE49-F238E27FC236}">
              <a16:creationId xmlns:a16="http://schemas.microsoft.com/office/drawing/2014/main" id="{39139572-5D01-4A36-B1F6-6AF828EA2644}"/>
            </a:ext>
          </a:extLst>
        </xdr:cNvPr>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15" name="n_3aveValue【市民会館】&#10;有形固定資産減価償却率">
          <a:extLst>
            <a:ext uri="{FF2B5EF4-FFF2-40B4-BE49-F238E27FC236}">
              <a16:creationId xmlns:a16="http://schemas.microsoft.com/office/drawing/2014/main" id="{9EA8BDFF-2412-4E1A-B0F3-A9E250095B75}"/>
            </a:ext>
          </a:extLst>
        </xdr:cNvPr>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a:extLst>
            <a:ext uri="{FF2B5EF4-FFF2-40B4-BE49-F238E27FC236}">
              <a16:creationId xmlns:a16="http://schemas.microsoft.com/office/drawing/2014/main" id="{B2188272-96D1-4F2A-8DE0-746048D83953}"/>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65150</xdr:rowOff>
    </xdr:from>
    <xdr:ext cx="405111" cy="259045"/>
    <xdr:sp macro="" textlink="">
      <xdr:nvSpPr>
        <xdr:cNvPr id="417" name="n_1mainValue【市民会館】&#10;有形固定資産減価償却率">
          <a:extLst>
            <a:ext uri="{FF2B5EF4-FFF2-40B4-BE49-F238E27FC236}">
              <a16:creationId xmlns:a16="http://schemas.microsoft.com/office/drawing/2014/main" id="{634988E2-A31E-426E-9539-380F7016EFAB}"/>
            </a:ext>
          </a:extLst>
        </xdr:cNvPr>
        <xdr:cNvSpPr txBox="1"/>
      </xdr:nvSpPr>
      <xdr:spPr>
        <a:xfrm>
          <a:off x="35820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29227</xdr:rowOff>
    </xdr:from>
    <xdr:ext cx="405111" cy="259045"/>
    <xdr:sp macro="" textlink="">
      <xdr:nvSpPr>
        <xdr:cNvPr id="418" name="n_2mainValue【市民会館】&#10;有形固定資産減価償却率">
          <a:extLst>
            <a:ext uri="{FF2B5EF4-FFF2-40B4-BE49-F238E27FC236}">
              <a16:creationId xmlns:a16="http://schemas.microsoft.com/office/drawing/2014/main" id="{7CF794AE-FD78-476B-9ACF-89F4E85BC64E}"/>
            </a:ext>
          </a:extLst>
        </xdr:cNvPr>
        <xdr:cNvSpPr txBox="1"/>
      </xdr:nvSpPr>
      <xdr:spPr>
        <a:xfrm>
          <a:off x="2705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86377</xdr:rowOff>
    </xdr:from>
    <xdr:ext cx="405111" cy="259045"/>
    <xdr:sp macro="" textlink="">
      <xdr:nvSpPr>
        <xdr:cNvPr id="419" name="n_3mainValue【市民会館】&#10;有形固定資産減価償却率">
          <a:extLst>
            <a:ext uri="{FF2B5EF4-FFF2-40B4-BE49-F238E27FC236}">
              <a16:creationId xmlns:a16="http://schemas.microsoft.com/office/drawing/2014/main" id="{007C14C4-0D4B-40C1-8E65-F8C210E2DF1D}"/>
            </a:ext>
          </a:extLst>
        </xdr:cNvPr>
        <xdr:cNvSpPr txBox="1"/>
      </xdr:nvSpPr>
      <xdr:spPr>
        <a:xfrm>
          <a:off x="1816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a:extLst>
            <a:ext uri="{FF2B5EF4-FFF2-40B4-BE49-F238E27FC236}">
              <a16:creationId xmlns:a16="http://schemas.microsoft.com/office/drawing/2014/main" id="{DE183C7C-F85A-483B-A671-10C78BFAFA4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a:extLst>
            <a:ext uri="{FF2B5EF4-FFF2-40B4-BE49-F238E27FC236}">
              <a16:creationId xmlns:a16="http://schemas.microsoft.com/office/drawing/2014/main" id="{CEBC06D1-8F41-4656-8D55-A621566C30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a:extLst>
            <a:ext uri="{FF2B5EF4-FFF2-40B4-BE49-F238E27FC236}">
              <a16:creationId xmlns:a16="http://schemas.microsoft.com/office/drawing/2014/main" id="{A3F6CA27-745E-49A1-B7E5-D4E19FD4402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a:extLst>
            <a:ext uri="{FF2B5EF4-FFF2-40B4-BE49-F238E27FC236}">
              <a16:creationId xmlns:a16="http://schemas.microsoft.com/office/drawing/2014/main" id="{97C247C5-C745-4A64-B07A-CE83ACACFA7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a:extLst>
            <a:ext uri="{FF2B5EF4-FFF2-40B4-BE49-F238E27FC236}">
              <a16:creationId xmlns:a16="http://schemas.microsoft.com/office/drawing/2014/main" id="{8A42ABA7-AF7D-4326-AB85-BED742F6D07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a:extLst>
            <a:ext uri="{FF2B5EF4-FFF2-40B4-BE49-F238E27FC236}">
              <a16:creationId xmlns:a16="http://schemas.microsoft.com/office/drawing/2014/main" id="{3DB936AB-6AE1-4304-A707-32B2024FF42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a:extLst>
            <a:ext uri="{FF2B5EF4-FFF2-40B4-BE49-F238E27FC236}">
              <a16:creationId xmlns:a16="http://schemas.microsoft.com/office/drawing/2014/main" id="{A173F75E-BC78-4F36-BBFD-A5E6056154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8C078664-B930-4811-89F2-13598739CF4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09D026B7-73D9-48F0-ADE4-9D5D62944A7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9E539CFD-05D7-42D6-9CF1-96BA3688A0E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a:extLst>
            <a:ext uri="{FF2B5EF4-FFF2-40B4-BE49-F238E27FC236}">
              <a16:creationId xmlns:a16="http://schemas.microsoft.com/office/drawing/2014/main" id="{70B38379-BE0A-43D6-9C19-1446DA00C89E}"/>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a:extLst>
            <a:ext uri="{FF2B5EF4-FFF2-40B4-BE49-F238E27FC236}">
              <a16:creationId xmlns:a16="http://schemas.microsoft.com/office/drawing/2014/main" id="{82B15512-CFC1-4855-BA2B-969E820EE7C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a:extLst>
            <a:ext uri="{FF2B5EF4-FFF2-40B4-BE49-F238E27FC236}">
              <a16:creationId xmlns:a16="http://schemas.microsoft.com/office/drawing/2014/main" id="{E9D19E00-1489-4CA9-A6BA-7B0F95DD4AE8}"/>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a:extLst>
            <a:ext uri="{FF2B5EF4-FFF2-40B4-BE49-F238E27FC236}">
              <a16:creationId xmlns:a16="http://schemas.microsoft.com/office/drawing/2014/main" id="{50044EB7-A0FA-4D9F-93A0-5CB73D4478D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a:extLst>
            <a:ext uri="{FF2B5EF4-FFF2-40B4-BE49-F238E27FC236}">
              <a16:creationId xmlns:a16="http://schemas.microsoft.com/office/drawing/2014/main" id="{EA290E6C-D51A-47D6-B1C9-6410559408FC}"/>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a:extLst>
            <a:ext uri="{FF2B5EF4-FFF2-40B4-BE49-F238E27FC236}">
              <a16:creationId xmlns:a16="http://schemas.microsoft.com/office/drawing/2014/main" id="{6DF53A8D-9CCF-426A-BFD1-F72169DC3D3B}"/>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a:extLst>
            <a:ext uri="{FF2B5EF4-FFF2-40B4-BE49-F238E27FC236}">
              <a16:creationId xmlns:a16="http://schemas.microsoft.com/office/drawing/2014/main" id="{C9C11B8D-C816-453F-8CDF-6196D90AD28B}"/>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a:extLst>
            <a:ext uri="{FF2B5EF4-FFF2-40B4-BE49-F238E27FC236}">
              <a16:creationId xmlns:a16="http://schemas.microsoft.com/office/drawing/2014/main" id="{AE9A46D9-194A-4BE8-829D-16AD3E095D1C}"/>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a:extLst>
            <a:ext uri="{FF2B5EF4-FFF2-40B4-BE49-F238E27FC236}">
              <a16:creationId xmlns:a16="http://schemas.microsoft.com/office/drawing/2014/main" id="{76117C15-6D15-4D68-B465-70086FCC722C}"/>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a:extLst>
            <a:ext uri="{FF2B5EF4-FFF2-40B4-BE49-F238E27FC236}">
              <a16:creationId xmlns:a16="http://schemas.microsoft.com/office/drawing/2014/main" id="{07767244-43DD-4C53-84FF-E0A98A8202B4}"/>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a:extLst>
            <a:ext uri="{FF2B5EF4-FFF2-40B4-BE49-F238E27FC236}">
              <a16:creationId xmlns:a16="http://schemas.microsoft.com/office/drawing/2014/main" id="{26B31D28-C33C-4366-AC7F-F94E6D414DF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a:extLst>
            <a:ext uri="{FF2B5EF4-FFF2-40B4-BE49-F238E27FC236}">
              <a16:creationId xmlns:a16="http://schemas.microsoft.com/office/drawing/2014/main" id="{29846A43-748D-4024-AEB3-E71F8EFC9BE2}"/>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4059CEEB-29E3-4896-BFB8-C96A1408231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C6428F19-C8A9-4D83-95FF-1DAAC6E568F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a:extLst>
            <a:ext uri="{FF2B5EF4-FFF2-40B4-BE49-F238E27FC236}">
              <a16:creationId xmlns:a16="http://schemas.microsoft.com/office/drawing/2014/main" id="{31EBA57A-8C6A-425D-9CD1-1C8B3FFF498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a:extLst>
            <a:ext uri="{FF2B5EF4-FFF2-40B4-BE49-F238E27FC236}">
              <a16:creationId xmlns:a16="http://schemas.microsoft.com/office/drawing/2014/main" id="{88098FBD-6D6D-45E9-840B-A037B7DD3D0E}"/>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a:extLst>
            <a:ext uri="{FF2B5EF4-FFF2-40B4-BE49-F238E27FC236}">
              <a16:creationId xmlns:a16="http://schemas.microsoft.com/office/drawing/2014/main" id="{FA2F34E7-1CD7-4CE7-BA12-963F57448618}"/>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a:extLst>
            <a:ext uri="{FF2B5EF4-FFF2-40B4-BE49-F238E27FC236}">
              <a16:creationId xmlns:a16="http://schemas.microsoft.com/office/drawing/2014/main" id="{61ABE926-D167-47AB-A492-7FF0C253C45C}"/>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a:extLst>
            <a:ext uri="{FF2B5EF4-FFF2-40B4-BE49-F238E27FC236}">
              <a16:creationId xmlns:a16="http://schemas.microsoft.com/office/drawing/2014/main" id="{CC2D58A4-A7F1-49A9-B8B1-C93380124C4F}"/>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a:extLst>
            <a:ext uri="{FF2B5EF4-FFF2-40B4-BE49-F238E27FC236}">
              <a16:creationId xmlns:a16="http://schemas.microsoft.com/office/drawing/2014/main" id="{AC4FFABF-87FF-44A5-AC2F-934E75DE1EA2}"/>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50" name="【市民会館】&#10;一人当たり面積平均値テキスト">
          <a:extLst>
            <a:ext uri="{FF2B5EF4-FFF2-40B4-BE49-F238E27FC236}">
              <a16:creationId xmlns:a16="http://schemas.microsoft.com/office/drawing/2014/main" id="{F500C559-1EA5-4BAA-BD92-2C292A5D2E72}"/>
            </a:ext>
          </a:extLst>
        </xdr:cNvPr>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a:extLst>
            <a:ext uri="{FF2B5EF4-FFF2-40B4-BE49-F238E27FC236}">
              <a16:creationId xmlns:a16="http://schemas.microsoft.com/office/drawing/2014/main" id="{D562AC31-2EF8-4E95-B828-759FA9F604DD}"/>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a:extLst>
            <a:ext uri="{FF2B5EF4-FFF2-40B4-BE49-F238E27FC236}">
              <a16:creationId xmlns:a16="http://schemas.microsoft.com/office/drawing/2014/main" id="{1B66D125-EC5E-4065-9690-22A1103D8805}"/>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a:extLst>
            <a:ext uri="{FF2B5EF4-FFF2-40B4-BE49-F238E27FC236}">
              <a16:creationId xmlns:a16="http://schemas.microsoft.com/office/drawing/2014/main" id="{8E55F0D0-3CBD-42C2-869C-38DC944F3E8A}"/>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a:extLst>
            <a:ext uri="{FF2B5EF4-FFF2-40B4-BE49-F238E27FC236}">
              <a16:creationId xmlns:a16="http://schemas.microsoft.com/office/drawing/2014/main" id="{B177B3B5-DB84-4A4C-9BA8-2E4C4C6B2253}"/>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a:extLst>
            <a:ext uri="{FF2B5EF4-FFF2-40B4-BE49-F238E27FC236}">
              <a16:creationId xmlns:a16="http://schemas.microsoft.com/office/drawing/2014/main" id="{EF5DF686-5DEA-40DE-AD99-B1C4D5CD94D2}"/>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EE6A3A45-B317-453F-AF76-0F4F73C3D46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985E682F-D48F-48F8-8C88-CADB5DB3551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DDC646C1-219F-470D-A3FF-E72EE59BD3A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5CA6C9B2-F8B6-4DFF-AFA8-C80BEDC8B5D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3C4E256D-FA60-4712-8A68-E2E531B2644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4173</xdr:rowOff>
    </xdr:from>
    <xdr:to>
      <xdr:col>55</xdr:col>
      <xdr:colOff>50800</xdr:colOff>
      <xdr:row>105</xdr:row>
      <xdr:rowOff>105773</xdr:rowOff>
    </xdr:to>
    <xdr:sp macro="" textlink="">
      <xdr:nvSpPr>
        <xdr:cNvPr id="461" name="楕円 460">
          <a:extLst>
            <a:ext uri="{FF2B5EF4-FFF2-40B4-BE49-F238E27FC236}">
              <a16:creationId xmlns:a16="http://schemas.microsoft.com/office/drawing/2014/main" id="{5622D3E2-B194-499A-B107-187F3F3B46D5}"/>
            </a:ext>
          </a:extLst>
        </xdr:cNvPr>
        <xdr:cNvSpPr/>
      </xdr:nvSpPr>
      <xdr:spPr>
        <a:xfrm>
          <a:off x="10426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27050</xdr:rowOff>
    </xdr:from>
    <xdr:ext cx="469744" cy="259045"/>
    <xdr:sp macro="" textlink="">
      <xdr:nvSpPr>
        <xdr:cNvPr id="462" name="【市民会館】&#10;一人当たり面積該当値テキスト">
          <a:extLst>
            <a:ext uri="{FF2B5EF4-FFF2-40B4-BE49-F238E27FC236}">
              <a16:creationId xmlns:a16="http://schemas.microsoft.com/office/drawing/2014/main" id="{4E00DFE5-54E7-4246-8D63-32D79610DFA1}"/>
            </a:ext>
          </a:extLst>
        </xdr:cNvPr>
        <xdr:cNvSpPr txBox="1"/>
      </xdr:nvSpPr>
      <xdr:spPr>
        <a:xfrm>
          <a:off x="10515600"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10705</xdr:rowOff>
    </xdr:from>
    <xdr:to>
      <xdr:col>50</xdr:col>
      <xdr:colOff>165100</xdr:colOff>
      <xdr:row>105</xdr:row>
      <xdr:rowOff>112305</xdr:rowOff>
    </xdr:to>
    <xdr:sp macro="" textlink="">
      <xdr:nvSpPr>
        <xdr:cNvPr id="463" name="楕円 462">
          <a:extLst>
            <a:ext uri="{FF2B5EF4-FFF2-40B4-BE49-F238E27FC236}">
              <a16:creationId xmlns:a16="http://schemas.microsoft.com/office/drawing/2014/main" id="{56AEF239-9387-4A95-BEBB-48B5885D24A3}"/>
            </a:ext>
          </a:extLst>
        </xdr:cNvPr>
        <xdr:cNvSpPr/>
      </xdr:nvSpPr>
      <xdr:spPr>
        <a:xfrm>
          <a:off x="9588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54973</xdr:rowOff>
    </xdr:from>
    <xdr:to>
      <xdr:col>55</xdr:col>
      <xdr:colOff>0</xdr:colOff>
      <xdr:row>105</xdr:row>
      <xdr:rowOff>61505</xdr:rowOff>
    </xdr:to>
    <xdr:cxnSp macro="">
      <xdr:nvCxnSpPr>
        <xdr:cNvPr id="464" name="直線コネクタ 463">
          <a:extLst>
            <a:ext uri="{FF2B5EF4-FFF2-40B4-BE49-F238E27FC236}">
              <a16:creationId xmlns:a16="http://schemas.microsoft.com/office/drawing/2014/main" id="{FF1704F6-1031-4A7A-83A2-B140D7CE8630}"/>
            </a:ext>
          </a:extLst>
        </xdr:cNvPr>
        <xdr:cNvCxnSpPr/>
      </xdr:nvCxnSpPr>
      <xdr:spPr>
        <a:xfrm flipV="1">
          <a:off x="9639300" y="180572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17236</xdr:rowOff>
    </xdr:from>
    <xdr:to>
      <xdr:col>46</xdr:col>
      <xdr:colOff>38100</xdr:colOff>
      <xdr:row>105</xdr:row>
      <xdr:rowOff>118836</xdr:rowOff>
    </xdr:to>
    <xdr:sp macro="" textlink="">
      <xdr:nvSpPr>
        <xdr:cNvPr id="465" name="楕円 464">
          <a:extLst>
            <a:ext uri="{FF2B5EF4-FFF2-40B4-BE49-F238E27FC236}">
              <a16:creationId xmlns:a16="http://schemas.microsoft.com/office/drawing/2014/main" id="{0DF9F053-AC8E-4F3B-BBEA-0996BFF640E2}"/>
            </a:ext>
          </a:extLst>
        </xdr:cNvPr>
        <xdr:cNvSpPr/>
      </xdr:nvSpPr>
      <xdr:spPr>
        <a:xfrm>
          <a:off x="8699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61505</xdr:rowOff>
    </xdr:from>
    <xdr:to>
      <xdr:col>50</xdr:col>
      <xdr:colOff>114300</xdr:colOff>
      <xdr:row>105</xdr:row>
      <xdr:rowOff>68036</xdr:rowOff>
    </xdr:to>
    <xdr:cxnSp macro="">
      <xdr:nvCxnSpPr>
        <xdr:cNvPr id="466" name="直線コネクタ 465">
          <a:extLst>
            <a:ext uri="{FF2B5EF4-FFF2-40B4-BE49-F238E27FC236}">
              <a16:creationId xmlns:a16="http://schemas.microsoft.com/office/drawing/2014/main" id="{5B6D6428-3470-45FD-883C-0F114817ACE5}"/>
            </a:ext>
          </a:extLst>
        </xdr:cNvPr>
        <xdr:cNvCxnSpPr/>
      </xdr:nvCxnSpPr>
      <xdr:spPr>
        <a:xfrm flipV="1">
          <a:off x="8750300" y="180637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467" name="楕円 466">
          <a:extLst>
            <a:ext uri="{FF2B5EF4-FFF2-40B4-BE49-F238E27FC236}">
              <a16:creationId xmlns:a16="http://schemas.microsoft.com/office/drawing/2014/main" id="{441B8B76-C13B-4377-87BA-25F5A853CB1C}"/>
            </a:ext>
          </a:extLst>
        </xdr:cNvPr>
        <xdr:cNvSpPr/>
      </xdr:nvSpPr>
      <xdr:spPr>
        <a:xfrm>
          <a:off x="781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68036</xdr:rowOff>
    </xdr:from>
    <xdr:to>
      <xdr:col>45</xdr:col>
      <xdr:colOff>177800</xdr:colOff>
      <xdr:row>108</xdr:row>
      <xdr:rowOff>30480</xdr:rowOff>
    </xdr:to>
    <xdr:cxnSp macro="">
      <xdr:nvCxnSpPr>
        <xdr:cNvPr id="468" name="直線コネクタ 467">
          <a:extLst>
            <a:ext uri="{FF2B5EF4-FFF2-40B4-BE49-F238E27FC236}">
              <a16:creationId xmlns:a16="http://schemas.microsoft.com/office/drawing/2014/main" id="{05CEEBF2-6CC8-421D-9E52-22C709175EEA}"/>
            </a:ext>
          </a:extLst>
        </xdr:cNvPr>
        <xdr:cNvCxnSpPr/>
      </xdr:nvCxnSpPr>
      <xdr:spPr>
        <a:xfrm flipV="1">
          <a:off x="7861300" y="18070286"/>
          <a:ext cx="889000" cy="4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69" name="n_1aveValue【市民会館】&#10;一人当たり面積">
          <a:extLst>
            <a:ext uri="{FF2B5EF4-FFF2-40B4-BE49-F238E27FC236}">
              <a16:creationId xmlns:a16="http://schemas.microsoft.com/office/drawing/2014/main" id="{3DFE814C-17A9-4E6B-8539-192B84DB98B4}"/>
            </a:ext>
          </a:extLst>
        </xdr:cNvPr>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70" name="n_2aveValue【市民会館】&#10;一人当たり面積">
          <a:extLst>
            <a:ext uri="{FF2B5EF4-FFF2-40B4-BE49-F238E27FC236}">
              <a16:creationId xmlns:a16="http://schemas.microsoft.com/office/drawing/2014/main" id="{F9EBE5F6-3203-4C09-8C5E-6937D836E5FD}"/>
            </a:ext>
          </a:extLst>
        </xdr:cNvPr>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1" name="n_3aveValue【市民会館】&#10;一人当たり面積">
          <a:extLst>
            <a:ext uri="{FF2B5EF4-FFF2-40B4-BE49-F238E27FC236}">
              <a16:creationId xmlns:a16="http://schemas.microsoft.com/office/drawing/2014/main" id="{DF13BD43-2F6F-45FC-9AB1-0E91248F3340}"/>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a:extLst>
            <a:ext uri="{FF2B5EF4-FFF2-40B4-BE49-F238E27FC236}">
              <a16:creationId xmlns:a16="http://schemas.microsoft.com/office/drawing/2014/main" id="{F613E4C3-F5E7-4938-B18F-37AF3756C9A9}"/>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128832</xdr:rowOff>
    </xdr:from>
    <xdr:ext cx="469744" cy="259045"/>
    <xdr:sp macro="" textlink="">
      <xdr:nvSpPr>
        <xdr:cNvPr id="473" name="n_1mainValue【市民会館】&#10;一人当たり面積">
          <a:extLst>
            <a:ext uri="{FF2B5EF4-FFF2-40B4-BE49-F238E27FC236}">
              <a16:creationId xmlns:a16="http://schemas.microsoft.com/office/drawing/2014/main" id="{69B1B8AA-6D40-417A-B7C2-2509741165AD}"/>
            </a:ext>
          </a:extLst>
        </xdr:cNvPr>
        <xdr:cNvSpPr txBox="1"/>
      </xdr:nvSpPr>
      <xdr:spPr>
        <a:xfrm>
          <a:off x="9391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135363</xdr:rowOff>
    </xdr:from>
    <xdr:ext cx="469744" cy="259045"/>
    <xdr:sp macro="" textlink="">
      <xdr:nvSpPr>
        <xdr:cNvPr id="474" name="n_2mainValue【市民会館】&#10;一人当たり面積">
          <a:extLst>
            <a:ext uri="{FF2B5EF4-FFF2-40B4-BE49-F238E27FC236}">
              <a16:creationId xmlns:a16="http://schemas.microsoft.com/office/drawing/2014/main" id="{B2893FC4-5728-4913-8997-0898CF1C612F}"/>
            </a:ext>
          </a:extLst>
        </xdr:cNvPr>
        <xdr:cNvSpPr txBox="1"/>
      </xdr:nvSpPr>
      <xdr:spPr>
        <a:xfrm>
          <a:off x="8515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475" name="n_3mainValue【市民会館】&#10;一人当たり面積">
          <a:extLst>
            <a:ext uri="{FF2B5EF4-FFF2-40B4-BE49-F238E27FC236}">
              <a16:creationId xmlns:a16="http://schemas.microsoft.com/office/drawing/2014/main" id="{F816A768-BB14-4071-BC99-FBB6595C1BC4}"/>
            </a:ext>
          </a:extLst>
        </xdr:cNvPr>
        <xdr:cNvSpPr txBox="1"/>
      </xdr:nvSpPr>
      <xdr:spPr>
        <a:xfrm>
          <a:off x="7626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1D5A634E-D8A3-405B-AE70-FFE90A784B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a:extLst>
            <a:ext uri="{FF2B5EF4-FFF2-40B4-BE49-F238E27FC236}">
              <a16:creationId xmlns:a16="http://schemas.microsoft.com/office/drawing/2014/main" id="{0083AA9D-6431-4DD6-84D3-6AD7253A175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a:extLst>
            <a:ext uri="{FF2B5EF4-FFF2-40B4-BE49-F238E27FC236}">
              <a16:creationId xmlns:a16="http://schemas.microsoft.com/office/drawing/2014/main" id="{87C4884F-2664-4CBE-A0D6-2F6EC8D0B2F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a:extLst>
            <a:ext uri="{FF2B5EF4-FFF2-40B4-BE49-F238E27FC236}">
              <a16:creationId xmlns:a16="http://schemas.microsoft.com/office/drawing/2014/main" id="{77997E5B-1536-472F-90B4-AB3FBE06FB4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a:extLst>
            <a:ext uri="{FF2B5EF4-FFF2-40B4-BE49-F238E27FC236}">
              <a16:creationId xmlns:a16="http://schemas.microsoft.com/office/drawing/2014/main" id="{2EFB2BB1-9F78-472E-80BB-B3002D99B25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a:extLst>
            <a:ext uri="{FF2B5EF4-FFF2-40B4-BE49-F238E27FC236}">
              <a16:creationId xmlns:a16="http://schemas.microsoft.com/office/drawing/2014/main" id="{3464D5F1-0102-4558-B13B-C2E1E9F9EF5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a:extLst>
            <a:ext uri="{FF2B5EF4-FFF2-40B4-BE49-F238E27FC236}">
              <a16:creationId xmlns:a16="http://schemas.microsoft.com/office/drawing/2014/main" id="{743808A8-BD46-45BB-AE8A-623C2391589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a:extLst>
            <a:ext uri="{FF2B5EF4-FFF2-40B4-BE49-F238E27FC236}">
              <a16:creationId xmlns:a16="http://schemas.microsoft.com/office/drawing/2014/main" id="{A576E369-21CF-49FF-B81A-8EDA74F8F40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a:extLst>
            <a:ext uri="{FF2B5EF4-FFF2-40B4-BE49-F238E27FC236}">
              <a16:creationId xmlns:a16="http://schemas.microsoft.com/office/drawing/2014/main" id="{3BDDE244-94A0-4ADF-906B-AC8A3BA3C69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a:extLst>
            <a:ext uri="{FF2B5EF4-FFF2-40B4-BE49-F238E27FC236}">
              <a16:creationId xmlns:a16="http://schemas.microsoft.com/office/drawing/2014/main" id="{135D2D72-4080-41F3-9A46-DF597AC4BE3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a:extLst>
            <a:ext uri="{FF2B5EF4-FFF2-40B4-BE49-F238E27FC236}">
              <a16:creationId xmlns:a16="http://schemas.microsoft.com/office/drawing/2014/main" id="{01F8CFB5-F936-4414-9DED-8672A0B7F64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a:extLst>
            <a:ext uri="{FF2B5EF4-FFF2-40B4-BE49-F238E27FC236}">
              <a16:creationId xmlns:a16="http://schemas.microsoft.com/office/drawing/2014/main" id="{A1C95C06-8D75-49ED-9ECD-936F52A2E83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a:extLst>
            <a:ext uri="{FF2B5EF4-FFF2-40B4-BE49-F238E27FC236}">
              <a16:creationId xmlns:a16="http://schemas.microsoft.com/office/drawing/2014/main" id="{550376E9-42AC-48FC-AA45-3968308B5B1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a:extLst>
            <a:ext uri="{FF2B5EF4-FFF2-40B4-BE49-F238E27FC236}">
              <a16:creationId xmlns:a16="http://schemas.microsoft.com/office/drawing/2014/main" id="{9414B051-5B3C-4E20-9866-3DF0DD449DE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a:extLst>
            <a:ext uri="{FF2B5EF4-FFF2-40B4-BE49-F238E27FC236}">
              <a16:creationId xmlns:a16="http://schemas.microsoft.com/office/drawing/2014/main" id="{17EE9289-ECBB-47E7-A6C0-8536DA78360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a:extLst>
            <a:ext uri="{FF2B5EF4-FFF2-40B4-BE49-F238E27FC236}">
              <a16:creationId xmlns:a16="http://schemas.microsoft.com/office/drawing/2014/main" id="{A108DAC8-ABDD-4343-AF8C-5C7096DDDAC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a:extLst>
            <a:ext uri="{FF2B5EF4-FFF2-40B4-BE49-F238E27FC236}">
              <a16:creationId xmlns:a16="http://schemas.microsoft.com/office/drawing/2014/main" id="{3DA68709-380C-497A-A303-FD61701BA76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a:extLst>
            <a:ext uri="{FF2B5EF4-FFF2-40B4-BE49-F238E27FC236}">
              <a16:creationId xmlns:a16="http://schemas.microsoft.com/office/drawing/2014/main" id="{5F3CAFAA-B2D2-4073-9DC7-1EDE001C6C3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a:extLst>
            <a:ext uri="{FF2B5EF4-FFF2-40B4-BE49-F238E27FC236}">
              <a16:creationId xmlns:a16="http://schemas.microsoft.com/office/drawing/2014/main" id="{3C8981B2-6F4D-4468-8273-A02FBE6F18C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a:extLst>
            <a:ext uri="{FF2B5EF4-FFF2-40B4-BE49-F238E27FC236}">
              <a16:creationId xmlns:a16="http://schemas.microsoft.com/office/drawing/2014/main" id="{F319B83C-DA35-4CC2-8A88-547657AFF6E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a:extLst>
            <a:ext uri="{FF2B5EF4-FFF2-40B4-BE49-F238E27FC236}">
              <a16:creationId xmlns:a16="http://schemas.microsoft.com/office/drawing/2014/main" id="{F23C5682-39C8-4E28-A696-8999D4E10E9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a:extLst>
            <a:ext uri="{FF2B5EF4-FFF2-40B4-BE49-F238E27FC236}">
              <a16:creationId xmlns:a16="http://schemas.microsoft.com/office/drawing/2014/main" id="{CD20C5BF-B7DD-4467-A129-500E75438C5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a:extLst>
            <a:ext uri="{FF2B5EF4-FFF2-40B4-BE49-F238E27FC236}">
              <a16:creationId xmlns:a16="http://schemas.microsoft.com/office/drawing/2014/main" id="{A6C30684-9D26-4E49-B532-71EF00808B5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a:extLst>
            <a:ext uri="{FF2B5EF4-FFF2-40B4-BE49-F238E27FC236}">
              <a16:creationId xmlns:a16="http://schemas.microsoft.com/office/drawing/2014/main" id="{260DF017-A128-4CD8-A663-0DF2FD6CB70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a:extLst>
            <a:ext uri="{FF2B5EF4-FFF2-40B4-BE49-F238E27FC236}">
              <a16:creationId xmlns:a16="http://schemas.microsoft.com/office/drawing/2014/main" id="{91507776-83FD-411A-BA7B-2FEB8DFE462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a:extLst>
            <a:ext uri="{FF2B5EF4-FFF2-40B4-BE49-F238E27FC236}">
              <a16:creationId xmlns:a16="http://schemas.microsoft.com/office/drawing/2014/main" id="{BD8B8D70-CBD3-44DE-9459-37DA777AAE8C}"/>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a:extLst>
            <a:ext uri="{FF2B5EF4-FFF2-40B4-BE49-F238E27FC236}">
              <a16:creationId xmlns:a16="http://schemas.microsoft.com/office/drawing/2014/main" id="{4F86B45E-615C-465B-8D77-EB190095243F}"/>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a:extLst>
            <a:ext uri="{FF2B5EF4-FFF2-40B4-BE49-F238E27FC236}">
              <a16:creationId xmlns:a16="http://schemas.microsoft.com/office/drawing/2014/main" id="{81D9D326-BB3D-492F-A54F-5C9397FE247E}"/>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a:extLst>
            <a:ext uri="{FF2B5EF4-FFF2-40B4-BE49-F238E27FC236}">
              <a16:creationId xmlns:a16="http://schemas.microsoft.com/office/drawing/2014/main" id="{5B710FAD-DFF2-47D4-B161-52036D418C41}"/>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a:extLst>
            <a:ext uri="{FF2B5EF4-FFF2-40B4-BE49-F238E27FC236}">
              <a16:creationId xmlns:a16="http://schemas.microsoft.com/office/drawing/2014/main" id="{1B37D1E6-E436-40AD-9283-E63F124BE698}"/>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06" name="【一般廃棄物処理施設】&#10;有形固定資産減価償却率平均値テキスト">
          <a:extLst>
            <a:ext uri="{FF2B5EF4-FFF2-40B4-BE49-F238E27FC236}">
              <a16:creationId xmlns:a16="http://schemas.microsoft.com/office/drawing/2014/main" id="{1F947A95-26E8-4C88-8FC0-661D0DF4FE9C}"/>
            </a:ext>
          </a:extLst>
        </xdr:cNvPr>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a:extLst>
            <a:ext uri="{FF2B5EF4-FFF2-40B4-BE49-F238E27FC236}">
              <a16:creationId xmlns:a16="http://schemas.microsoft.com/office/drawing/2014/main" id="{F818CFED-FFF6-4E1F-BDBF-5C7045CF33B7}"/>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a:extLst>
            <a:ext uri="{FF2B5EF4-FFF2-40B4-BE49-F238E27FC236}">
              <a16:creationId xmlns:a16="http://schemas.microsoft.com/office/drawing/2014/main" id="{E42DBEFA-6F24-479D-9A32-0E13FCB03A3F}"/>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a:extLst>
            <a:ext uri="{FF2B5EF4-FFF2-40B4-BE49-F238E27FC236}">
              <a16:creationId xmlns:a16="http://schemas.microsoft.com/office/drawing/2014/main" id="{B39571D7-5990-483B-9B0C-CDB4F24CB7EA}"/>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a:extLst>
            <a:ext uri="{FF2B5EF4-FFF2-40B4-BE49-F238E27FC236}">
              <a16:creationId xmlns:a16="http://schemas.microsoft.com/office/drawing/2014/main" id="{BAFCBF57-81AB-4CA6-A95F-604914662837}"/>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a:extLst>
            <a:ext uri="{FF2B5EF4-FFF2-40B4-BE49-F238E27FC236}">
              <a16:creationId xmlns:a16="http://schemas.microsoft.com/office/drawing/2014/main" id="{FFB584BA-704B-49A3-9118-45E55E2CFD61}"/>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6EF49DA9-5B4D-4F58-B388-EED4EEEC326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5BCED49B-5137-4780-BE67-96AC98E9968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F5304BBD-DA14-4944-BA68-04242D98158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B5E06BCC-22F1-4349-8CBC-A6EF2BCDA17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799065B4-03FB-4D08-A907-7D985D067D6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92347</xdr:rowOff>
    </xdr:from>
    <xdr:to>
      <xdr:col>85</xdr:col>
      <xdr:colOff>177800</xdr:colOff>
      <xdr:row>38</xdr:row>
      <xdr:rowOff>22497</xdr:rowOff>
    </xdr:to>
    <xdr:sp macro="" textlink="">
      <xdr:nvSpPr>
        <xdr:cNvPr id="517" name="楕円 516">
          <a:extLst>
            <a:ext uri="{FF2B5EF4-FFF2-40B4-BE49-F238E27FC236}">
              <a16:creationId xmlns:a16="http://schemas.microsoft.com/office/drawing/2014/main" id="{DE6FAA88-648A-4949-859B-75F4227A8D0D}"/>
            </a:ext>
          </a:extLst>
        </xdr:cNvPr>
        <xdr:cNvSpPr/>
      </xdr:nvSpPr>
      <xdr:spPr>
        <a:xfrm>
          <a:off x="162687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115224</xdr:rowOff>
    </xdr:from>
    <xdr:ext cx="405111" cy="259045"/>
    <xdr:sp macro="" textlink="">
      <xdr:nvSpPr>
        <xdr:cNvPr id="518" name="【一般廃棄物処理施設】&#10;有形固定資産減価償却率該当値テキスト">
          <a:extLst>
            <a:ext uri="{FF2B5EF4-FFF2-40B4-BE49-F238E27FC236}">
              <a16:creationId xmlns:a16="http://schemas.microsoft.com/office/drawing/2014/main" id="{FD8CB49B-8B0B-4FA9-88C5-7372E8EF3D60}"/>
            </a:ext>
          </a:extLst>
        </xdr:cNvPr>
        <xdr:cNvSpPr txBox="1"/>
      </xdr:nvSpPr>
      <xdr:spPr>
        <a:xfrm>
          <a:off x="16357600" y="628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123372</xdr:rowOff>
    </xdr:from>
    <xdr:to>
      <xdr:col>81</xdr:col>
      <xdr:colOff>101600</xdr:colOff>
      <xdr:row>38</xdr:row>
      <xdr:rowOff>53522</xdr:rowOff>
    </xdr:to>
    <xdr:sp macro="" textlink="">
      <xdr:nvSpPr>
        <xdr:cNvPr id="519" name="楕円 518">
          <a:extLst>
            <a:ext uri="{FF2B5EF4-FFF2-40B4-BE49-F238E27FC236}">
              <a16:creationId xmlns:a16="http://schemas.microsoft.com/office/drawing/2014/main" id="{D7AB8A5C-B2A2-473D-8B9F-F8EC8F270CE1}"/>
            </a:ext>
          </a:extLst>
        </xdr:cNvPr>
        <xdr:cNvSpPr/>
      </xdr:nvSpPr>
      <xdr:spPr>
        <a:xfrm>
          <a:off x="15430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143147</xdr:rowOff>
    </xdr:from>
    <xdr:to>
      <xdr:col>85</xdr:col>
      <xdr:colOff>127000</xdr:colOff>
      <xdr:row>38</xdr:row>
      <xdr:rowOff>2722</xdr:rowOff>
    </xdr:to>
    <xdr:cxnSp macro="">
      <xdr:nvCxnSpPr>
        <xdr:cNvPr id="520" name="直線コネクタ 519">
          <a:extLst>
            <a:ext uri="{FF2B5EF4-FFF2-40B4-BE49-F238E27FC236}">
              <a16:creationId xmlns:a16="http://schemas.microsoft.com/office/drawing/2014/main" id="{8ACEA47C-7808-416C-A03F-09411656F77A}"/>
            </a:ext>
          </a:extLst>
        </xdr:cNvPr>
        <xdr:cNvCxnSpPr/>
      </xdr:nvCxnSpPr>
      <xdr:spPr>
        <a:xfrm flipV="1">
          <a:off x="15481300" y="648679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144599</xdr:rowOff>
    </xdr:from>
    <xdr:to>
      <xdr:col>76</xdr:col>
      <xdr:colOff>165100</xdr:colOff>
      <xdr:row>38</xdr:row>
      <xdr:rowOff>74749</xdr:rowOff>
    </xdr:to>
    <xdr:sp macro="" textlink="">
      <xdr:nvSpPr>
        <xdr:cNvPr id="521" name="楕円 520">
          <a:extLst>
            <a:ext uri="{FF2B5EF4-FFF2-40B4-BE49-F238E27FC236}">
              <a16:creationId xmlns:a16="http://schemas.microsoft.com/office/drawing/2014/main" id="{1D5C55C1-56D9-4C6F-87C0-8B9F93C26A1D}"/>
            </a:ext>
          </a:extLst>
        </xdr:cNvPr>
        <xdr:cNvSpPr/>
      </xdr:nvSpPr>
      <xdr:spPr>
        <a:xfrm>
          <a:off x="14541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2722</xdr:rowOff>
    </xdr:from>
    <xdr:to>
      <xdr:col>81</xdr:col>
      <xdr:colOff>50800</xdr:colOff>
      <xdr:row>38</xdr:row>
      <xdr:rowOff>23949</xdr:rowOff>
    </xdr:to>
    <xdr:cxnSp macro="">
      <xdr:nvCxnSpPr>
        <xdr:cNvPr id="522" name="直線コネクタ 521">
          <a:extLst>
            <a:ext uri="{FF2B5EF4-FFF2-40B4-BE49-F238E27FC236}">
              <a16:creationId xmlns:a16="http://schemas.microsoft.com/office/drawing/2014/main" id="{6B816E7C-468D-471B-B218-DBF9ECB42013}"/>
            </a:ext>
          </a:extLst>
        </xdr:cNvPr>
        <xdr:cNvCxnSpPr/>
      </xdr:nvCxnSpPr>
      <xdr:spPr>
        <a:xfrm flipV="1">
          <a:off x="14592300" y="651782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xdr:rowOff>
    </xdr:from>
    <xdr:to>
      <xdr:col>72</xdr:col>
      <xdr:colOff>38100</xdr:colOff>
      <xdr:row>39</xdr:row>
      <xdr:rowOff>112304</xdr:rowOff>
    </xdr:to>
    <xdr:sp macro="" textlink="">
      <xdr:nvSpPr>
        <xdr:cNvPr id="523" name="楕円 522">
          <a:extLst>
            <a:ext uri="{FF2B5EF4-FFF2-40B4-BE49-F238E27FC236}">
              <a16:creationId xmlns:a16="http://schemas.microsoft.com/office/drawing/2014/main" id="{CFCB981D-BF69-4671-9DE7-D9B4B8AB048D}"/>
            </a:ext>
          </a:extLst>
        </xdr:cNvPr>
        <xdr:cNvSpPr/>
      </xdr:nvSpPr>
      <xdr:spPr>
        <a:xfrm>
          <a:off x="1365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23949</xdr:rowOff>
    </xdr:from>
    <xdr:to>
      <xdr:col>76</xdr:col>
      <xdr:colOff>114300</xdr:colOff>
      <xdr:row>39</xdr:row>
      <xdr:rowOff>61504</xdr:rowOff>
    </xdr:to>
    <xdr:cxnSp macro="">
      <xdr:nvCxnSpPr>
        <xdr:cNvPr id="524" name="直線コネクタ 523">
          <a:extLst>
            <a:ext uri="{FF2B5EF4-FFF2-40B4-BE49-F238E27FC236}">
              <a16:creationId xmlns:a16="http://schemas.microsoft.com/office/drawing/2014/main" id="{B0343BBD-C94E-4653-8687-D9B190C0E61C}"/>
            </a:ext>
          </a:extLst>
        </xdr:cNvPr>
        <xdr:cNvCxnSpPr/>
      </xdr:nvCxnSpPr>
      <xdr:spPr>
        <a:xfrm flipV="1">
          <a:off x="13703300" y="6539049"/>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25" name="n_1aveValue【一般廃棄物処理施設】&#10;有形固定資産減価償却率">
          <a:extLst>
            <a:ext uri="{FF2B5EF4-FFF2-40B4-BE49-F238E27FC236}">
              <a16:creationId xmlns:a16="http://schemas.microsoft.com/office/drawing/2014/main" id="{FBC43DB8-CDC7-487A-835C-40A6B1698FF4}"/>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26" name="n_2aveValue【一般廃棄物処理施設】&#10;有形固定資産減価償却率">
          <a:extLst>
            <a:ext uri="{FF2B5EF4-FFF2-40B4-BE49-F238E27FC236}">
              <a16:creationId xmlns:a16="http://schemas.microsoft.com/office/drawing/2014/main" id="{E518AE3E-4D66-40CA-9332-735882B2AF55}"/>
            </a:ext>
          </a:extLst>
        </xdr:cNvPr>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7" name="n_3aveValue【一般廃棄物処理施設】&#10;有形固定資産減価償却率">
          <a:extLst>
            <a:ext uri="{FF2B5EF4-FFF2-40B4-BE49-F238E27FC236}">
              <a16:creationId xmlns:a16="http://schemas.microsoft.com/office/drawing/2014/main" id="{77F3B6F1-0437-49D5-9959-FD4884A8C993}"/>
            </a:ext>
          </a:extLst>
        </xdr:cNvPr>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a:extLst>
            <a:ext uri="{FF2B5EF4-FFF2-40B4-BE49-F238E27FC236}">
              <a16:creationId xmlns:a16="http://schemas.microsoft.com/office/drawing/2014/main" id="{DEDDC2F9-E710-4B19-8B52-96D32BE4AC44}"/>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70049</xdr:rowOff>
    </xdr:from>
    <xdr:ext cx="405111" cy="259045"/>
    <xdr:sp macro="" textlink="">
      <xdr:nvSpPr>
        <xdr:cNvPr id="529" name="n_1mainValue【一般廃棄物処理施設】&#10;有形固定資産減価償却率">
          <a:extLst>
            <a:ext uri="{FF2B5EF4-FFF2-40B4-BE49-F238E27FC236}">
              <a16:creationId xmlns:a16="http://schemas.microsoft.com/office/drawing/2014/main" id="{7E37C600-0F96-45B3-AEED-150B9F5C29B9}"/>
            </a:ext>
          </a:extLst>
        </xdr:cNvPr>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91276</xdr:rowOff>
    </xdr:from>
    <xdr:ext cx="405111" cy="259045"/>
    <xdr:sp macro="" textlink="">
      <xdr:nvSpPr>
        <xdr:cNvPr id="530" name="n_2mainValue【一般廃棄物処理施設】&#10;有形固定資産減価償却率">
          <a:extLst>
            <a:ext uri="{FF2B5EF4-FFF2-40B4-BE49-F238E27FC236}">
              <a16:creationId xmlns:a16="http://schemas.microsoft.com/office/drawing/2014/main" id="{23D19524-E6B0-4182-9F77-0B2278310272}"/>
            </a:ext>
          </a:extLst>
        </xdr:cNvPr>
        <xdr:cNvSpPr txBox="1"/>
      </xdr:nvSpPr>
      <xdr:spPr>
        <a:xfrm>
          <a:off x="14389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103431</xdr:rowOff>
    </xdr:from>
    <xdr:ext cx="405111" cy="259045"/>
    <xdr:sp macro="" textlink="">
      <xdr:nvSpPr>
        <xdr:cNvPr id="531" name="n_3mainValue【一般廃棄物処理施設】&#10;有形固定資産減価償却率">
          <a:extLst>
            <a:ext uri="{FF2B5EF4-FFF2-40B4-BE49-F238E27FC236}">
              <a16:creationId xmlns:a16="http://schemas.microsoft.com/office/drawing/2014/main" id="{C17326FE-DB49-4957-B32D-DAF6D8609961}"/>
            </a:ext>
          </a:extLst>
        </xdr:cNvPr>
        <xdr:cNvSpPr txBox="1"/>
      </xdr:nvSpPr>
      <xdr:spPr>
        <a:xfrm>
          <a:off x="13500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a:extLst>
            <a:ext uri="{FF2B5EF4-FFF2-40B4-BE49-F238E27FC236}">
              <a16:creationId xmlns:a16="http://schemas.microsoft.com/office/drawing/2014/main" id="{35035AB2-F0FB-407C-BD4C-0DC5EA82DDF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a:extLst>
            <a:ext uri="{FF2B5EF4-FFF2-40B4-BE49-F238E27FC236}">
              <a16:creationId xmlns:a16="http://schemas.microsoft.com/office/drawing/2014/main" id="{46DE8312-8117-4E2C-9C01-CA40A49D34D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a:extLst>
            <a:ext uri="{FF2B5EF4-FFF2-40B4-BE49-F238E27FC236}">
              <a16:creationId xmlns:a16="http://schemas.microsoft.com/office/drawing/2014/main" id="{5AD5A5EA-2863-45A8-B537-09404384D8D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a:extLst>
            <a:ext uri="{FF2B5EF4-FFF2-40B4-BE49-F238E27FC236}">
              <a16:creationId xmlns:a16="http://schemas.microsoft.com/office/drawing/2014/main" id="{33DE06D6-CDF1-4D99-B12C-E07B7D9B78C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a:extLst>
            <a:ext uri="{FF2B5EF4-FFF2-40B4-BE49-F238E27FC236}">
              <a16:creationId xmlns:a16="http://schemas.microsoft.com/office/drawing/2014/main" id="{7919F247-25AB-424E-BC61-CA46C40326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a:extLst>
            <a:ext uri="{FF2B5EF4-FFF2-40B4-BE49-F238E27FC236}">
              <a16:creationId xmlns:a16="http://schemas.microsoft.com/office/drawing/2014/main" id="{3571B2D8-AB5E-4D16-9DE3-D7191F765DB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a:extLst>
            <a:ext uri="{FF2B5EF4-FFF2-40B4-BE49-F238E27FC236}">
              <a16:creationId xmlns:a16="http://schemas.microsoft.com/office/drawing/2014/main" id="{A20D3FDE-945E-4467-BC12-53318E9ACE5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a:extLst>
            <a:ext uri="{FF2B5EF4-FFF2-40B4-BE49-F238E27FC236}">
              <a16:creationId xmlns:a16="http://schemas.microsoft.com/office/drawing/2014/main" id="{DB0F082D-0E1E-47E4-A18B-1918D52F7FA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a:extLst>
            <a:ext uri="{FF2B5EF4-FFF2-40B4-BE49-F238E27FC236}">
              <a16:creationId xmlns:a16="http://schemas.microsoft.com/office/drawing/2014/main" id="{86DAB40C-781E-456E-9ADA-5C7B597BEA8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a:extLst>
            <a:ext uri="{FF2B5EF4-FFF2-40B4-BE49-F238E27FC236}">
              <a16:creationId xmlns:a16="http://schemas.microsoft.com/office/drawing/2014/main" id="{9BF21B2D-2922-4592-AA78-262ED329B4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a:extLst>
            <a:ext uri="{FF2B5EF4-FFF2-40B4-BE49-F238E27FC236}">
              <a16:creationId xmlns:a16="http://schemas.microsoft.com/office/drawing/2014/main" id="{880A2109-8A1E-403B-AC2F-57024E510CB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a:extLst>
            <a:ext uri="{FF2B5EF4-FFF2-40B4-BE49-F238E27FC236}">
              <a16:creationId xmlns:a16="http://schemas.microsoft.com/office/drawing/2014/main" id="{9169955F-E554-49D7-B48D-8CB50F2727A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a:extLst>
            <a:ext uri="{FF2B5EF4-FFF2-40B4-BE49-F238E27FC236}">
              <a16:creationId xmlns:a16="http://schemas.microsoft.com/office/drawing/2014/main" id="{D98230E3-453C-4EB9-AA77-6437246F267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a:extLst>
            <a:ext uri="{FF2B5EF4-FFF2-40B4-BE49-F238E27FC236}">
              <a16:creationId xmlns:a16="http://schemas.microsoft.com/office/drawing/2014/main" id="{9FF60777-2AAD-47BB-B943-AD7209338E2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a:extLst>
            <a:ext uri="{FF2B5EF4-FFF2-40B4-BE49-F238E27FC236}">
              <a16:creationId xmlns:a16="http://schemas.microsoft.com/office/drawing/2014/main" id="{E24799B7-FF9D-4270-8EA7-B4F22B91EE1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a:extLst>
            <a:ext uri="{FF2B5EF4-FFF2-40B4-BE49-F238E27FC236}">
              <a16:creationId xmlns:a16="http://schemas.microsoft.com/office/drawing/2014/main" id="{DAC3B9A9-4C51-4FC0-88A1-C2976DE9E91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a:extLst>
            <a:ext uri="{FF2B5EF4-FFF2-40B4-BE49-F238E27FC236}">
              <a16:creationId xmlns:a16="http://schemas.microsoft.com/office/drawing/2014/main" id="{A7886D2D-45D4-4804-957C-D6F97476BBB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a:extLst>
            <a:ext uri="{FF2B5EF4-FFF2-40B4-BE49-F238E27FC236}">
              <a16:creationId xmlns:a16="http://schemas.microsoft.com/office/drawing/2014/main" id="{55E3AABB-6244-4380-859E-01353D91860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a:extLst>
            <a:ext uri="{FF2B5EF4-FFF2-40B4-BE49-F238E27FC236}">
              <a16:creationId xmlns:a16="http://schemas.microsoft.com/office/drawing/2014/main" id="{314F1371-DBC5-432A-BE5E-24B771EB5DF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a:extLst>
            <a:ext uri="{FF2B5EF4-FFF2-40B4-BE49-F238E27FC236}">
              <a16:creationId xmlns:a16="http://schemas.microsoft.com/office/drawing/2014/main" id="{6E7E7E8F-C46C-4243-A051-E5BC91404181}"/>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a:extLst>
            <a:ext uri="{FF2B5EF4-FFF2-40B4-BE49-F238E27FC236}">
              <a16:creationId xmlns:a16="http://schemas.microsoft.com/office/drawing/2014/main" id="{732661F6-B46C-43FE-B0A6-C8507249D7D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a:extLst>
            <a:ext uri="{FF2B5EF4-FFF2-40B4-BE49-F238E27FC236}">
              <a16:creationId xmlns:a16="http://schemas.microsoft.com/office/drawing/2014/main" id="{72C852D5-902D-4AA6-87DF-0C835F131F1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a:extLst>
            <a:ext uri="{FF2B5EF4-FFF2-40B4-BE49-F238E27FC236}">
              <a16:creationId xmlns:a16="http://schemas.microsoft.com/office/drawing/2014/main" id="{B2982159-A868-4080-B80E-2AD2B79B4D2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a:extLst>
            <a:ext uri="{FF2B5EF4-FFF2-40B4-BE49-F238E27FC236}">
              <a16:creationId xmlns:a16="http://schemas.microsoft.com/office/drawing/2014/main" id="{0468FAD7-75CD-4002-A5ED-A2DC56F8924A}"/>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a:extLst>
            <a:ext uri="{FF2B5EF4-FFF2-40B4-BE49-F238E27FC236}">
              <a16:creationId xmlns:a16="http://schemas.microsoft.com/office/drawing/2014/main" id="{3E383B69-2C22-469E-BA66-F3AE5ACDC78D}"/>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a:extLst>
            <a:ext uri="{FF2B5EF4-FFF2-40B4-BE49-F238E27FC236}">
              <a16:creationId xmlns:a16="http://schemas.microsoft.com/office/drawing/2014/main" id="{0CE747D7-7636-43CB-9BD2-766EA91A9D30}"/>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a:extLst>
            <a:ext uri="{FF2B5EF4-FFF2-40B4-BE49-F238E27FC236}">
              <a16:creationId xmlns:a16="http://schemas.microsoft.com/office/drawing/2014/main" id="{7D4DD021-C102-40BF-A188-FAD2902EB0F9}"/>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a:extLst>
            <a:ext uri="{FF2B5EF4-FFF2-40B4-BE49-F238E27FC236}">
              <a16:creationId xmlns:a16="http://schemas.microsoft.com/office/drawing/2014/main" id="{B84D92FF-E770-447D-86DD-1B006D973FF0}"/>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60" name="【一般廃棄物処理施設】&#10;一人当たり有形固定資産（償却資産）額平均値テキスト">
          <a:extLst>
            <a:ext uri="{FF2B5EF4-FFF2-40B4-BE49-F238E27FC236}">
              <a16:creationId xmlns:a16="http://schemas.microsoft.com/office/drawing/2014/main" id="{95EA48FB-0EB0-4F77-9699-17E631337F18}"/>
            </a:ext>
          </a:extLst>
        </xdr:cNvPr>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a:extLst>
            <a:ext uri="{FF2B5EF4-FFF2-40B4-BE49-F238E27FC236}">
              <a16:creationId xmlns:a16="http://schemas.microsoft.com/office/drawing/2014/main" id="{4432ECA1-7D28-46A1-A188-50D33F58A66F}"/>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a:extLst>
            <a:ext uri="{FF2B5EF4-FFF2-40B4-BE49-F238E27FC236}">
              <a16:creationId xmlns:a16="http://schemas.microsoft.com/office/drawing/2014/main" id="{26BCAC0B-81F3-4B6B-9F09-D04CD6628E5B}"/>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a:extLst>
            <a:ext uri="{FF2B5EF4-FFF2-40B4-BE49-F238E27FC236}">
              <a16:creationId xmlns:a16="http://schemas.microsoft.com/office/drawing/2014/main" id="{86863CAE-82B9-40AD-9144-B768C1917689}"/>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a:extLst>
            <a:ext uri="{FF2B5EF4-FFF2-40B4-BE49-F238E27FC236}">
              <a16:creationId xmlns:a16="http://schemas.microsoft.com/office/drawing/2014/main" id="{03565CA8-1C35-429D-9B0F-7B89F56517C3}"/>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a:extLst>
            <a:ext uri="{FF2B5EF4-FFF2-40B4-BE49-F238E27FC236}">
              <a16:creationId xmlns:a16="http://schemas.microsoft.com/office/drawing/2014/main" id="{77962E7F-697D-4DC5-9CD4-BBA9A3523757}"/>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061AE2E5-C6AE-4567-A9B8-5B5D3CA0DED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6D829A92-E04A-436B-A8FF-82561D7D3D2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62D4F695-1E7D-4359-9D88-F80813B4CF1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4C7C42BA-63BF-4970-AC13-8227BBFEC3A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2F14BAA0-8C56-413E-88FD-9D1877766CB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97605</xdr:rowOff>
    </xdr:from>
    <xdr:to>
      <xdr:col>116</xdr:col>
      <xdr:colOff>114300</xdr:colOff>
      <xdr:row>42</xdr:row>
      <xdr:rowOff>27755</xdr:rowOff>
    </xdr:to>
    <xdr:sp macro="" textlink="">
      <xdr:nvSpPr>
        <xdr:cNvPr id="571" name="楕円 570">
          <a:extLst>
            <a:ext uri="{FF2B5EF4-FFF2-40B4-BE49-F238E27FC236}">
              <a16:creationId xmlns:a16="http://schemas.microsoft.com/office/drawing/2014/main" id="{A5A13742-2BE9-45A9-8CB5-517E6FE71865}"/>
            </a:ext>
          </a:extLst>
        </xdr:cNvPr>
        <xdr:cNvSpPr/>
      </xdr:nvSpPr>
      <xdr:spPr>
        <a:xfrm>
          <a:off x="22110700" y="71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12532</xdr:rowOff>
    </xdr:from>
    <xdr:ext cx="534377" cy="259045"/>
    <xdr:sp macro="" textlink="">
      <xdr:nvSpPr>
        <xdr:cNvPr id="572" name="【一般廃棄物処理施設】&#10;一人当たり有形固定資産（償却資産）額該当値テキスト">
          <a:extLst>
            <a:ext uri="{FF2B5EF4-FFF2-40B4-BE49-F238E27FC236}">
              <a16:creationId xmlns:a16="http://schemas.microsoft.com/office/drawing/2014/main" id="{73B33323-D64E-44C0-A395-B0328B121A3F}"/>
            </a:ext>
          </a:extLst>
        </xdr:cNvPr>
        <xdr:cNvSpPr txBox="1"/>
      </xdr:nvSpPr>
      <xdr:spPr>
        <a:xfrm>
          <a:off x="22199600" y="704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103425</xdr:rowOff>
    </xdr:from>
    <xdr:to>
      <xdr:col>112</xdr:col>
      <xdr:colOff>38100</xdr:colOff>
      <xdr:row>42</xdr:row>
      <xdr:rowOff>33575</xdr:rowOff>
    </xdr:to>
    <xdr:sp macro="" textlink="">
      <xdr:nvSpPr>
        <xdr:cNvPr id="573" name="楕円 572">
          <a:extLst>
            <a:ext uri="{FF2B5EF4-FFF2-40B4-BE49-F238E27FC236}">
              <a16:creationId xmlns:a16="http://schemas.microsoft.com/office/drawing/2014/main" id="{9FAC22A0-6DB8-4068-8937-427C5FB5301F}"/>
            </a:ext>
          </a:extLst>
        </xdr:cNvPr>
        <xdr:cNvSpPr/>
      </xdr:nvSpPr>
      <xdr:spPr>
        <a:xfrm>
          <a:off x="21272500" y="713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148405</xdr:rowOff>
    </xdr:from>
    <xdr:to>
      <xdr:col>116</xdr:col>
      <xdr:colOff>63500</xdr:colOff>
      <xdr:row>41</xdr:row>
      <xdr:rowOff>154225</xdr:rowOff>
    </xdr:to>
    <xdr:cxnSp macro="">
      <xdr:nvCxnSpPr>
        <xdr:cNvPr id="574" name="直線コネクタ 573">
          <a:extLst>
            <a:ext uri="{FF2B5EF4-FFF2-40B4-BE49-F238E27FC236}">
              <a16:creationId xmlns:a16="http://schemas.microsoft.com/office/drawing/2014/main" id="{CDAB3957-AAED-4A8E-8EC8-8B5C69C136E5}"/>
            </a:ext>
          </a:extLst>
        </xdr:cNvPr>
        <xdr:cNvCxnSpPr/>
      </xdr:nvCxnSpPr>
      <xdr:spPr>
        <a:xfrm flipV="1">
          <a:off x="21323300" y="7177855"/>
          <a:ext cx="8382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116960</xdr:rowOff>
    </xdr:from>
    <xdr:to>
      <xdr:col>107</xdr:col>
      <xdr:colOff>101600</xdr:colOff>
      <xdr:row>42</xdr:row>
      <xdr:rowOff>47110</xdr:rowOff>
    </xdr:to>
    <xdr:sp macro="" textlink="">
      <xdr:nvSpPr>
        <xdr:cNvPr id="575" name="楕円 574">
          <a:extLst>
            <a:ext uri="{FF2B5EF4-FFF2-40B4-BE49-F238E27FC236}">
              <a16:creationId xmlns:a16="http://schemas.microsoft.com/office/drawing/2014/main" id="{08E2B75B-16C5-42AA-8744-F2FBB9CE1293}"/>
            </a:ext>
          </a:extLst>
        </xdr:cNvPr>
        <xdr:cNvSpPr/>
      </xdr:nvSpPr>
      <xdr:spPr>
        <a:xfrm>
          <a:off x="20383500" y="71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154225</xdr:rowOff>
    </xdr:from>
    <xdr:to>
      <xdr:col>111</xdr:col>
      <xdr:colOff>177800</xdr:colOff>
      <xdr:row>41</xdr:row>
      <xdr:rowOff>167760</xdr:rowOff>
    </xdr:to>
    <xdr:cxnSp macro="">
      <xdr:nvCxnSpPr>
        <xdr:cNvPr id="576" name="直線コネクタ 575">
          <a:extLst>
            <a:ext uri="{FF2B5EF4-FFF2-40B4-BE49-F238E27FC236}">
              <a16:creationId xmlns:a16="http://schemas.microsoft.com/office/drawing/2014/main" id="{01BB4B8F-7B8B-4645-AEE6-7B27E2285AEF}"/>
            </a:ext>
          </a:extLst>
        </xdr:cNvPr>
        <xdr:cNvCxnSpPr/>
      </xdr:nvCxnSpPr>
      <xdr:spPr>
        <a:xfrm flipV="1">
          <a:off x="20434300" y="7183675"/>
          <a:ext cx="889000" cy="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118865</xdr:rowOff>
    </xdr:from>
    <xdr:to>
      <xdr:col>102</xdr:col>
      <xdr:colOff>165100</xdr:colOff>
      <xdr:row>42</xdr:row>
      <xdr:rowOff>49015</xdr:rowOff>
    </xdr:to>
    <xdr:sp macro="" textlink="">
      <xdr:nvSpPr>
        <xdr:cNvPr id="577" name="楕円 576">
          <a:extLst>
            <a:ext uri="{FF2B5EF4-FFF2-40B4-BE49-F238E27FC236}">
              <a16:creationId xmlns:a16="http://schemas.microsoft.com/office/drawing/2014/main" id="{03331297-6045-4999-A862-896B2EAD75A1}"/>
            </a:ext>
          </a:extLst>
        </xdr:cNvPr>
        <xdr:cNvSpPr/>
      </xdr:nvSpPr>
      <xdr:spPr>
        <a:xfrm>
          <a:off x="19494500" y="71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167760</xdr:rowOff>
    </xdr:from>
    <xdr:to>
      <xdr:col>107</xdr:col>
      <xdr:colOff>50800</xdr:colOff>
      <xdr:row>41</xdr:row>
      <xdr:rowOff>169665</xdr:rowOff>
    </xdr:to>
    <xdr:cxnSp macro="">
      <xdr:nvCxnSpPr>
        <xdr:cNvPr id="578" name="直線コネクタ 577">
          <a:extLst>
            <a:ext uri="{FF2B5EF4-FFF2-40B4-BE49-F238E27FC236}">
              <a16:creationId xmlns:a16="http://schemas.microsoft.com/office/drawing/2014/main" id="{5BCC6557-26F9-4C7C-83A3-BF121769C4EE}"/>
            </a:ext>
          </a:extLst>
        </xdr:cNvPr>
        <xdr:cNvCxnSpPr/>
      </xdr:nvCxnSpPr>
      <xdr:spPr>
        <a:xfrm flipV="1">
          <a:off x="19545300" y="71972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79" name="n_1aveValue【一般廃棄物処理施設】&#10;一人当たり有形固定資産（償却資産）額">
          <a:extLst>
            <a:ext uri="{FF2B5EF4-FFF2-40B4-BE49-F238E27FC236}">
              <a16:creationId xmlns:a16="http://schemas.microsoft.com/office/drawing/2014/main" id="{00FB9021-0D94-4911-BB25-14EC5AEFEACB}"/>
            </a:ext>
          </a:extLst>
        </xdr:cNvPr>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80" name="n_2aveValue【一般廃棄物処理施設】&#10;一人当たり有形固定資産（償却資産）額">
          <a:extLst>
            <a:ext uri="{FF2B5EF4-FFF2-40B4-BE49-F238E27FC236}">
              <a16:creationId xmlns:a16="http://schemas.microsoft.com/office/drawing/2014/main" id="{839A6D57-7CB7-4523-83E0-B1C89AE69F6A}"/>
            </a:ext>
          </a:extLst>
        </xdr:cNvPr>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81" name="n_3aveValue【一般廃棄物処理施設】&#10;一人当たり有形固定資産（償却資産）額">
          <a:extLst>
            <a:ext uri="{FF2B5EF4-FFF2-40B4-BE49-F238E27FC236}">
              <a16:creationId xmlns:a16="http://schemas.microsoft.com/office/drawing/2014/main" id="{12F61859-DD31-4DF3-AE52-E15699BC2CF3}"/>
            </a:ext>
          </a:extLst>
        </xdr:cNvPr>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a:extLst>
            <a:ext uri="{FF2B5EF4-FFF2-40B4-BE49-F238E27FC236}">
              <a16:creationId xmlns:a16="http://schemas.microsoft.com/office/drawing/2014/main" id="{A2A26A9C-87ED-4938-9208-F2E296D14F6B}"/>
            </a:ext>
          </a:extLst>
        </xdr:cNvPr>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24702</xdr:rowOff>
    </xdr:from>
    <xdr:ext cx="534377" cy="259045"/>
    <xdr:sp macro="" textlink="">
      <xdr:nvSpPr>
        <xdr:cNvPr id="583" name="n_1mainValue【一般廃棄物処理施設】&#10;一人当たり有形固定資産（償却資産）額">
          <a:extLst>
            <a:ext uri="{FF2B5EF4-FFF2-40B4-BE49-F238E27FC236}">
              <a16:creationId xmlns:a16="http://schemas.microsoft.com/office/drawing/2014/main" id="{0AC09172-1268-4049-8FF1-D86A61257DAD}"/>
            </a:ext>
          </a:extLst>
        </xdr:cNvPr>
        <xdr:cNvSpPr txBox="1"/>
      </xdr:nvSpPr>
      <xdr:spPr>
        <a:xfrm>
          <a:off x="21043411" y="722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38237</xdr:rowOff>
    </xdr:from>
    <xdr:ext cx="534377" cy="259045"/>
    <xdr:sp macro="" textlink="">
      <xdr:nvSpPr>
        <xdr:cNvPr id="584" name="n_2mainValue【一般廃棄物処理施設】&#10;一人当たり有形固定資産（償却資産）額">
          <a:extLst>
            <a:ext uri="{FF2B5EF4-FFF2-40B4-BE49-F238E27FC236}">
              <a16:creationId xmlns:a16="http://schemas.microsoft.com/office/drawing/2014/main" id="{3D4C3271-26DE-4841-9AD4-B0FA30F6E5AF}"/>
            </a:ext>
          </a:extLst>
        </xdr:cNvPr>
        <xdr:cNvSpPr txBox="1"/>
      </xdr:nvSpPr>
      <xdr:spPr>
        <a:xfrm>
          <a:off x="20167111" y="72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40142</xdr:rowOff>
    </xdr:from>
    <xdr:ext cx="534377" cy="259045"/>
    <xdr:sp macro="" textlink="">
      <xdr:nvSpPr>
        <xdr:cNvPr id="585" name="n_3mainValue【一般廃棄物処理施設】&#10;一人当たり有形固定資産（償却資産）額">
          <a:extLst>
            <a:ext uri="{FF2B5EF4-FFF2-40B4-BE49-F238E27FC236}">
              <a16:creationId xmlns:a16="http://schemas.microsoft.com/office/drawing/2014/main" id="{5BC386C2-795F-4F8B-ACA1-C8BA2A9639BF}"/>
            </a:ext>
          </a:extLst>
        </xdr:cNvPr>
        <xdr:cNvSpPr txBox="1"/>
      </xdr:nvSpPr>
      <xdr:spPr>
        <a:xfrm>
          <a:off x="19278111" y="72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id="{39DD7095-1198-409D-A499-AE28B3F9DC2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id="{CEF33B5A-20F7-4CEB-9459-7A29A22E0C5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id="{C4FFB192-1654-4EBB-BD42-1A7C91A023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id="{D6FCD969-E8CF-4911-A2B9-2F2D0B2A0B6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id="{319EFEA4-CDF1-4CE7-A086-D3C0C7CA606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id="{86B5266D-0814-4735-A2EF-6A88428A4B0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id="{C3F2A6A5-42A5-40BE-B1A0-D4F035BB8AD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5650FAA7-0A84-42BA-873E-2AFA6B51E0D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a:extLst>
            <a:ext uri="{FF2B5EF4-FFF2-40B4-BE49-F238E27FC236}">
              <a16:creationId xmlns:a16="http://schemas.microsoft.com/office/drawing/2014/main" id="{0EDECF7F-CC13-431A-8212-1402777FC28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a:extLst>
            <a:ext uri="{FF2B5EF4-FFF2-40B4-BE49-F238E27FC236}">
              <a16:creationId xmlns:a16="http://schemas.microsoft.com/office/drawing/2014/main" id="{D4A45F93-DDBF-48D5-B2B9-0F1EF25980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a:extLst>
            <a:ext uri="{FF2B5EF4-FFF2-40B4-BE49-F238E27FC236}">
              <a16:creationId xmlns:a16="http://schemas.microsoft.com/office/drawing/2014/main" id="{852BE091-AE3D-46A7-BD36-494A547458C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a:extLst>
            <a:ext uri="{FF2B5EF4-FFF2-40B4-BE49-F238E27FC236}">
              <a16:creationId xmlns:a16="http://schemas.microsoft.com/office/drawing/2014/main" id="{39629DBE-A383-4C5F-87D3-D6632951F7F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a:extLst>
            <a:ext uri="{FF2B5EF4-FFF2-40B4-BE49-F238E27FC236}">
              <a16:creationId xmlns:a16="http://schemas.microsoft.com/office/drawing/2014/main" id="{3E9E8426-D73E-4E1A-AA28-2FBD425750D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a:extLst>
            <a:ext uri="{FF2B5EF4-FFF2-40B4-BE49-F238E27FC236}">
              <a16:creationId xmlns:a16="http://schemas.microsoft.com/office/drawing/2014/main" id="{28DDF440-0CDD-42E4-82B9-380BDD06147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a:extLst>
            <a:ext uri="{FF2B5EF4-FFF2-40B4-BE49-F238E27FC236}">
              <a16:creationId xmlns:a16="http://schemas.microsoft.com/office/drawing/2014/main" id="{7E1BFD15-3900-421B-906A-702B114F93D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a:extLst>
            <a:ext uri="{FF2B5EF4-FFF2-40B4-BE49-F238E27FC236}">
              <a16:creationId xmlns:a16="http://schemas.microsoft.com/office/drawing/2014/main" id="{2743FA1B-FA36-4875-9C13-16383126A41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a:extLst>
            <a:ext uri="{FF2B5EF4-FFF2-40B4-BE49-F238E27FC236}">
              <a16:creationId xmlns:a16="http://schemas.microsoft.com/office/drawing/2014/main" id="{163B388F-9EC2-4879-B0DE-8C45ED59EF8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a:extLst>
            <a:ext uri="{FF2B5EF4-FFF2-40B4-BE49-F238E27FC236}">
              <a16:creationId xmlns:a16="http://schemas.microsoft.com/office/drawing/2014/main" id="{49D7395A-18ED-4170-A25A-FE25F29355D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a:extLst>
            <a:ext uri="{FF2B5EF4-FFF2-40B4-BE49-F238E27FC236}">
              <a16:creationId xmlns:a16="http://schemas.microsoft.com/office/drawing/2014/main" id="{0DBAF49F-1D02-4EC4-A18C-1966249324B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a:extLst>
            <a:ext uri="{FF2B5EF4-FFF2-40B4-BE49-F238E27FC236}">
              <a16:creationId xmlns:a16="http://schemas.microsoft.com/office/drawing/2014/main" id="{72CC23A3-973B-40AB-BDCA-9F2D5F01637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a:extLst>
            <a:ext uri="{FF2B5EF4-FFF2-40B4-BE49-F238E27FC236}">
              <a16:creationId xmlns:a16="http://schemas.microsoft.com/office/drawing/2014/main" id="{D77BCDB3-CD8C-481E-9D1C-39906741D09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a:extLst>
            <a:ext uri="{FF2B5EF4-FFF2-40B4-BE49-F238E27FC236}">
              <a16:creationId xmlns:a16="http://schemas.microsoft.com/office/drawing/2014/main" id="{D2F463B9-1B43-4B4D-93BF-1C473FB11F7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a:extLst>
            <a:ext uri="{FF2B5EF4-FFF2-40B4-BE49-F238E27FC236}">
              <a16:creationId xmlns:a16="http://schemas.microsoft.com/office/drawing/2014/main" id="{A0201132-647C-4D10-967C-1F11F01D42B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a:extLst>
            <a:ext uri="{FF2B5EF4-FFF2-40B4-BE49-F238E27FC236}">
              <a16:creationId xmlns:a16="http://schemas.microsoft.com/office/drawing/2014/main" id="{FEDC824F-3A07-4942-AEF3-BFF22A256B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a:extLst>
            <a:ext uri="{FF2B5EF4-FFF2-40B4-BE49-F238E27FC236}">
              <a16:creationId xmlns:a16="http://schemas.microsoft.com/office/drawing/2014/main" id="{35DBBDDA-8333-4381-9DFE-7C382D2621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a:extLst>
            <a:ext uri="{FF2B5EF4-FFF2-40B4-BE49-F238E27FC236}">
              <a16:creationId xmlns:a16="http://schemas.microsoft.com/office/drawing/2014/main" id="{775959C3-AF2D-4C27-8709-4889757225E1}"/>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a:extLst>
            <a:ext uri="{FF2B5EF4-FFF2-40B4-BE49-F238E27FC236}">
              <a16:creationId xmlns:a16="http://schemas.microsoft.com/office/drawing/2014/main" id="{50BE7F38-2EC3-44C4-BD34-C6C643AAA72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a:extLst>
            <a:ext uri="{FF2B5EF4-FFF2-40B4-BE49-F238E27FC236}">
              <a16:creationId xmlns:a16="http://schemas.microsoft.com/office/drawing/2014/main" id="{4C99C98C-2386-4C35-9F4D-3D82F89507F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a:extLst>
            <a:ext uri="{FF2B5EF4-FFF2-40B4-BE49-F238E27FC236}">
              <a16:creationId xmlns:a16="http://schemas.microsoft.com/office/drawing/2014/main" id="{2D62A495-6B39-4E84-8C3B-5919FC751C3A}"/>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a:extLst>
            <a:ext uri="{FF2B5EF4-FFF2-40B4-BE49-F238E27FC236}">
              <a16:creationId xmlns:a16="http://schemas.microsoft.com/office/drawing/2014/main" id="{1D7B9C87-55B6-40FB-85AB-BD63FEEC6188}"/>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16" name="【保健センター・保健所】&#10;有形固定資産減価償却率平均値テキスト">
          <a:extLst>
            <a:ext uri="{FF2B5EF4-FFF2-40B4-BE49-F238E27FC236}">
              <a16:creationId xmlns:a16="http://schemas.microsoft.com/office/drawing/2014/main" id="{B1058894-2DFB-46FE-B6A5-27554D3622F2}"/>
            </a:ext>
          </a:extLst>
        </xdr:cNvPr>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a:extLst>
            <a:ext uri="{FF2B5EF4-FFF2-40B4-BE49-F238E27FC236}">
              <a16:creationId xmlns:a16="http://schemas.microsoft.com/office/drawing/2014/main" id="{68A05A0C-9516-47B2-9038-65B1B1FA0B8E}"/>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a:extLst>
            <a:ext uri="{FF2B5EF4-FFF2-40B4-BE49-F238E27FC236}">
              <a16:creationId xmlns:a16="http://schemas.microsoft.com/office/drawing/2014/main" id="{8B505CE7-6340-43D7-918D-79320E0417DB}"/>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a:extLst>
            <a:ext uri="{FF2B5EF4-FFF2-40B4-BE49-F238E27FC236}">
              <a16:creationId xmlns:a16="http://schemas.microsoft.com/office/drawing/2014/main" id="{492D6A04-C908-4F9C-875F-24B55F8A0569}"/>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a:extLst>
            <a:ext uri="{FF2B5EF4-FFF2-40B4-BE49-F238E27FC236}">
              <a16:creationId xmlns:a16="http://schemas.microsoft.com/office/drawing/2014/main" id="{00CA7145-B8BD-4599-9786-AADC14D5160B}"/>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a:extLst>
            <a:ext uri="{FF2B5EF4-FFF2-40B4-BE49-F238E27FC236}">
              <a16:creationId xmlns:a16="http://schemas.microsoft.com/office/drawing/2014/main" id="{983B1AC9-4DA0-4DBA-BD8D-3834994CB683}"/>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1DB20B82-68E0-4C7B-BDBE-DCDCBC05BCE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A44B4950-366E-49B5-8829-4BAD25AF782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4AD3B582-C00A-4A8B-BF2F-B5AD7221CEB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FA58C256-91FB-4712-8B91-5B8C1360F63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DCF8A3A7-5EAB-4040-B2F6-20FD2B8F772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96157</xdr:rowOff>
    </xdr:from>
    <xdr:to>
      <xdr:col>85</xdr:col>
      <xdr:colOff>177800</xdr:colOff>
      <xdr:row>63</xdr:row>
      <xdr:rowOff>26307</xdr:rowOff>
    </xdr:to>
    <xdr:sp macro="" textlink="">
      <xdr:nvSpPr>
        <xdr:cNvPr id="627" name="楕円 626">
          <a:extLst>
            <a:ext uri="{FF2B5EF4-FFF2-40B4-BE49-F238E27FC236}">
              <a16:creationId xmlns:a16="http://schemas.microsoft.com/office/drawing/2014/main" id="{775EF5F4-9771-4E49-BDEB-0C1C5BB49D2F}"/>
            </a:ext>
          </a:extLst>
        </xdr:cNvPr>
        <xdr:cNvSpPr/>
      </xdr:nvSpPr>
      <xdr:spPr>
        <a:xfrm>
          <a:off x="16268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74584</xdr:rowOff>
    </xdr:from>
    <xdr:ext cx="405111" cy="259045"/>
    <xdr:sp macro="" textlink="">
      <xdr:nvSpPr>
        <xdr:cNvPr id="628" name="【保健センター・保健所】&#10;有形固定資産減価償却率該当値テキスト">
          <a:extLst>
            <a:ext uri="{FF2B5EF4-FFF2-40B4-BE49-F238E27FC236}">
              <a16:creationId xmlns:a16="http://schemas.microsoft.com/office/drawing/2014/main" id="{952C2C9A-9F05-41C8-AB26-9DF0933BD74B}"/>
            </a:ext>
          </a:extLst>
        </xdr:cNvPr>
        <xdr:cNvSpPr txBox="1"/>
      </xdr:nvSpPr>
      <xdr:spPr>
        <a:xfrm>
          <a:off x="16357600"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629" name="楕円 628">
          <a:extLst>
            <a:ext uri="{FF2B5EF4-FFF2-40B4-BE49-F238E27FC236}">
              <a16:creationId xmlns:a16="http://schemas.microsoft.com/office/drawing/2014/main" id="{CFD8C67F-B28C-484B-8EE5-6D93DBC3DA45}"/>
            </a:ext>
          </a:extLst>
        </xdr:cNvPr>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146957</xdr:rowOff>
    </xdr:to>
    <xdr:cxnSp macro="">
      <xdr:nvCxnSpPr>
        <xdr:cNvPr id="630" name="直線コネクタ 629">
          <a:extLst>
            <a:ext uri="{FF2B5EF4-FFF2-40B4-BE49-F238E27FC236}">
              <a16:creationId xmlns:a16="http://schemas.microsoft.com/office/drawing/2014/main" id="{8819BE7B-3101-4569-BEE7-709A499A4245}"/>
            </a:ext>
          </a:extLst>
        </xdr:cNvPr>
        <xdr:cNvCxnSpPr/>
      </xdr:nvCxnSpPr>
      <xdr:spPr>
        <a:xfrm>
          <a:off x="15481300" y="1074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631" name="楕円 630">
          <a:extLst>
            <a:ext uri="{FF2B5EF4-FFF2-40B4-BE49-F238E27FC236}">
              <a16:creationId xmlns:a16="http://schemas.microsoft.com/office/drawing/2014/main" id="{4CBA7E4B-6BF9-4AB5-A726-851E68170A41}"/>
            </a:ext>
          </a:extLst>
        </xdr:cNvPr>
        <xdr:cNvSpPr/>
      </xdr:nvSpPr>
      <xdr:spPr>
        <a:xfrm>
          <a:off x="14541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114300</xdr:rowOff>
    </xdr:to>
    <xdr:cxnSp macro="">
      <xdr:nvCxnSpPr>
        <xdr:cNvPr id="632" name="直線コネクタ 631">
          <a:extLst>
            <a:ext uri="{FF2B5EF4-FFF2-40B4-BE49-F238E27FC236}">
              <a16:creationId xmlns:a16="http://schemas.microsoft.com/office/drawing/2014/main" id="{136FC169-7986-47C6-8788-7742C7DA5B9E}"/>
            </a:ext>
          </a:extLst>
        </xdr:cNvPr>
        <xdr:cNvCxnSpPr/>
      </xdr:nvCxnSpPr>
      <xdr:spPr>
        <a:xfrm>
          <a:off x="14592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169635</xdr:rowOff>
    </xdr:from>
    <xdr:to>
      <xdr:col>72</xdr:col>
      <xdr:colOff>38100</xdr:colOff>
      <xdr:row>62</xdr:row>
      <xdr:rowOff>99785</xdr:rowOff>
    </xdr:to>
    <xdr:sp macro="" textlink="">
      <xdr:nvSpPr>
        <xdr:cNvPr id="633" name="楕円 632">
          <a:extLst>
            <a:ext uri="{FF2B5EF4-FFF2-40B4-BE49-F238E27FC236}">
              <a16:creationId xmlns:a16="http://schemas.microsoft.com/office/drawing/2014/main" id="{85261E96-8D3F-42DC-AB67-38F90E27F5DD}"/>
            </a:ext>
          </a:extLst>
        </xdr:cNvPr>
        <xdr:cNvSpPr/>
      </xdr:nvSpPr>
      <xdr:spPr>
        <a:xfrm>
          <a:off x="13652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81643</xdr:rowOff>
    </xdr:to>
    <xdr:cxnSp macro="">
      <xdr:nvCxnSpPr>
        <xdr:cNvPr id="634" name="直線コネクタ 633">
          <a:extLst>
            <a:ext uri="{FF2B5EF4-FFF2-40B4-BE49-F238E27FC236}">
              <a16:creationId xmlns:a16="http://schemas.microsoft.com/office/drawing/2014/main" id="{7566EED4-78CF-40CF-917D-ADC02CF77AF7}"/>
            </a:ext>
          </a:extLst>
        </xdr:cNvPr>
        <xdr:cNvCxnSpPr/>
      </xdr:nvCxnSpPr>
      <xdr:spPr>
        <a:xfrm>
          <a:off x="13703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5" name="n_1aveValue【保健センター・保健所】&#10;有形固定資産減価償却率">
          <a:extLst>
            <a:ext uri="{FF2B5EF4-FFF2-40B4-BE49-F238E27FC236}">
              <a16:creationId xmlns:a16="http://schemas.microsoft.com/office/drawing/2014/main" id="{DD9C9B5A-7359-47A8-9E44-11CB59E42688}"/>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6" name="n_2aveValue【保健センター・保健所】&#10;有形固定資産減価償却率">
          <a:extLst>
            <a:ext uri="{FF2B5EF4-FFF2-40B4-BE49-F238E27FC236}">
              <a16:creationId xmlns:a16="http://schemas.microsoft.com/office/drawing/2014/main" id="{D12AEF11-3834-43BF-9E2D-37602A34590F}"/>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7" name="n_3aveValue【保健センター・保健所】&#10;有形固定資産減価償却率">
          <a:extLst>
            <a:ext uri="{FF2B5EF4-FFF2-40B4-BE49-F238E27FC236}">
              <a16:creationId xmlns:a16="http://schemas.microsoft.com/office/drawing/2014/main" id="{5ABF2103-0CA9-4E99-8255-906AB3802FD2}"/>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a:extLst>
            <a:ext uri="{FF2B5EF4-FFF2-40B4-BE49-F238E27FC236}">
              <a16:creationId xmlns:a16="http://schemas.microsoft.com/office/drawing/2014/main" id="{802E67AA-C38A-4AE3-B323-84D6D7780DF2}"/>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639" name="n_1mainValue【保健センター・保健所】&#10;有形固定資産減価償却率">
          <a:extLst>
            <a:ext uri="{FF2B5EF4-FFF2-40B4-BE49-F238E27FC236}">
              <a16:creationId xmlns:a16="http://schemas.microsoft.com/office/drawing/2014/main" id="{711548CE-6650-4F2B-BDA8-8FBDFEED66C1}"/>
            </a:ext>
          </a:extLst>
        </xdr:cNvPr>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640" name="n_2mainValue【保健センター・保健所】&#10;有形固定資産減価償却率">
          <a:extLst>
            <a:ext uri="{FF2B5EF4-FFF2-40B4-BE49-F238E27FC236}">
              <a16:creationId xmlns:a16="http://schemas.microsoft.com/office/drawing/2014/main" id="{23439D3C-49C0-41B8-87B1-A33854843C8E}"/>
            </a:ext>
          </a:extLst>
        </xdr:cNvPr>
        <xdr:cNvSpPr txBox="1"/>
      </xdr:nvSpPr>
      <xdr:spPr>
        <a:xfrm>
          <a:off x="14389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641" name="n_3mainValue【保健センター・保健所】&#10;有形固定資産減価償却率">
          <a:extLst>
            <a:ext uri="{FF2B5EF4-FFF2-40B4-BE49-F238E27FC236}">
              <a16:creationId xmlns:a16="http://schemas.microsoft.com/office/drawing/2014/main" id="{D562AA77-B87F-476E-9B67-6DC4394D1B23}"/>
            </a:ext>
          </a:extLst>
        </xdr:cNvPr>
        <xdr:cNvSpPr txBox="1"/>
      </xdr:nvSpPr>
      <xdr:spPr>
        <a:xfrm>
          <a:off x="13500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a:extLst>
            <a:ext uri="{FF2B5EF4-FFF2-40B4-BE49-F238E27FC236}">
              <a16:creationId xmlns:a16="http://schemas.microsoft.com/office/drawing/2014/main" id="{72E0D3F4-E2B4-4E94-9574-B42F2E61B52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a:extLst>
            <a:ext uri="{FF2B5EF4-FFF2-40B4-BE49-F238E27FC236}">
              <a16:creationId xmlns:a16="http://schemas.microsoft.com/office/drawing/2014/main" id="{E17BF773-F794-4C50-98A0-FBBFA11F82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a:extLst>
            <a:ext uri="{FF2B5EF4-FFF2-40B4-BE49-F238E27FC236}">
              <a16:creationId xmlns:a16="http://schemas.microsoft.com/office/drawing/2014/main" id="{219D8674-46AB-46F7-897F-7F6CA3D8F8F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a:extLst>
            <a:ext uri="{FF2B5EF4-FFF2-40B4-BE49-F238E27FC236}">
              <a16:creationId xmlns:a16="http://schemas.microsoft.com/office/drawing/2014/main" id="{6E681805-43BC-4A47-9D63-D7567DEC407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a:extLst>
            <a:ext uri="{FF2B5EF4-FFF2-40B4-BE49-F238E27FC236}">
              <a16:creationId xmlns:a16="http://schemas.microsoft.com/office/drawing/2014/main" id="{9D7DA7B4-72E3-49EE-B103-7FF36D770D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a:extLst>
            <a:ext uri="{FF2B5EF4-FFF2-40B4-BE49-F238E27FC236}">
              <a16:creationId xmlns:a16="http://schemas.microsoft.com/office/drawing/2014/main" id="{1A17FCFC-8E3F-4C17-9126-1F2E5CE1EC6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a:extLst>
            <a:ext uri="{FF2B5EF4-FFF2-40B4-BE49-F238E27FC236}">
              <a16:creationId xmlns:a16="http://schemas.microsoft.com/office/drawing/2014/main" id="{4A6FFD71-1C75-48A6-8D00-D7377D4DD1B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a:extLst>
            <a:ext uri="{FF2B5EF4-FFF2-40B4-BE49-F238E27FC236}">
              <a16:creationId xmlns:a16="http://schemas.microsoft.com/office/drawing/2014/main" id="{2C16DEA3-000C-43D9-BD31-2BDABB4EC49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a:extLst>
            <a:ext uri="{FF2B5EF4-FFF2-40B4-BE49-F238E27FC236}">
              <a16:creationId xmlns:a16="http://schemas.microsoft.com/office/drawing/2014/main" id="{93599950-3E39-45C1-991D-8E07378597E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a:extLst>
            <a:ext uri="{FF2B5EF4-FFF2-40B4-BE49-F238E27FC236}">
              <a16:creationId xmlns:a16="http://schemas.microsoft.com/office/drawing/2014/main" id="{19975FC0-63AC-478B-B4A6-52383DC8ECF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a:extLst>
            <a:ext uri="{FF2B5EF4-FFF2-40B4-BE49-F238E27FC236}">
              <a16:creationId xmlns:a16="http://schemas.microsoft.com/office/drawing/2014/main" id="{61F3C36F-C610-4159-834B-EF45EA88EDA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a:extLst>
            <a:ext uri="{FF2B5EF4-FFF2-40B4-BE49-F238E27FC236}">
              <a16:creationId xmlns:a16="http://schemas.microsoft.com/office/drawing/2014/main" id="{ACF09F0A-19AC-441A-A1C6-4A5C1DD6271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a:extLst>
            <a:ext uri="{FF2B5EF4-FFF2-40B4-BE49-F238E27FC236}">
              <a16:creationId xmlns:a16="http://schemas.microsoft.com/office/drawing/2014/main" id="{BB19621E-F155-41B4-A7BB-2A7F1A027B9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a:extLst>
            <a:ext uri="{FF2B5EF4-FFF2-40B4-BE49-F238E27FC236}">
              <a16:creationId xmlns:a16="http://schemas.microsoft.com/office/drawing/2014/main" id="{313E599B-D93C-40AB-8AA4-B7949871E06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a:extLst>
            <a:ext uri="{FF2B5EF4-FFF2-40B4-BE49-F238E27FC236}">
              <a16:creationId xmlns:a16="http://schemas.microsoft.com/office/drawing/2014/main" id="{FC60F9A7-E8A8-409C-9B10-D10EE2D48F6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a:extLst>
            <a:ext uri="{FF2B5EF4-FFF2-40B4-BE49-F238E27FC236}">
              <a16:creationId xmlns:a16="http://schemas.microsoft.com/office/drawing/2014/main" id="{A6C8E26F-838C-47DE-9DBC-2B6BBDB44F4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a:extLst>
            <a:ext uri="{FF2B5EF4-FFF2-40B4-BE49-F238E27FC236}">
              <a16:creationId xmlns:a16="http://schemas.microsoft.com/office/drawing/2014/main" id="{F6C10F42-7E2C-421D-84CF-663B96A8ED3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a:extLst>
            <a:ext uri="{FF2B5EF4-FFF2-40B4-BE49-F238E27FC236}">
              <a16:creationId xmlns:a16="http://schemas.microsoft.com/office/drawing/2014/main" id="{20BC27E3-7861-4C90-80EF-1E3665DB6F7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a:extLst>
            <a:ext uri="{FF2B5EF4-FFF2-40B4-BE49-F238E27FC236}">
              <a16:creationId xmlns:a16="http://schemas.microsoft.com/office/drawing/2014/main" id="{0B5505ED-0282-47AE-A74F-D45839E150E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a:extLst>
            <a:ext uri="{FF2B5EF4-FFF2-40B4-BE49-F238E27FC236}">
              <a16:creationId xmlns:a16="http://schemas.microsoft.com/office/drawing/2014/main" id="{861F740D-821B-482A-B507-5832CF48DB7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a:extLst>
            <a:ext uri="{FF2B5EF4-FFF2-40B4-BE49-F238E27FC236}">
              <a16:creationId xmlns:a16="http://schemas.microsoft.com/office/drawing/2014/main" id="{FF2A6E1B-AB69-492C-8851-BC5BBECBD6C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a:extLst>
            <a:ext uri="{FF2B5EF4-FFF2-40B4-BE49-F238E27FC236}">
              <a16:creationId xmlns:a16="http://schemas.microsoft.com/office/drawing/2014/main" id="{65B6D75B-D086-47B8-BA65-17EDB94D9D0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a:extLst>
            <a:ext uri="{FF2B5EF4-FFF2-40B4-BE49-F238E27FC236}">
              <a16:creationId xmlns:a16="http://schemas.microsoft.com/office/drawing/2014/main" id="{D9805570-4916-4596-9D81-E4948FBF0B2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a:extLst>
            <a:ext uri="{FF2B5EF4-FFF2-40B4-BE49-F238E27FC236}">
              <a16:creationId xmlns:a16="http://schemas.microsoft.com/office/drawing/2014/main" id="{BC9E17A6-376C-4435-8876-7007D69CF9C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a:extLst>
            <a:ext uri="{FF2B5EF4-FFF2-40B4-BE49-F238E27FC236}">
              <a16:creationId xmlns:a16="http://schemas.microsoft.com/office/drawing/2014/main" id="{0A280B70-3464-43AB-91FA-7B3F556B87E8}"/>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a:extLst>
            <a:ext uri="{FF2B5EF4-FFF2-40B4-BE49-F238E27FC236}">
              <a16:creationId xmlns:a16="http://schemas.microsoft.com/office/drawing/2014/main" id="{93D0F819-D227-46AF-8A7C-45B2CD8D73E2}"/>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a:extLst>
            <a:ext uri="{FF2B5EF4-FFF2-40B4-BE49-F238E27FC236}">
              <a16:creationId xmlns:a16="http://schemas.microsoft.com/office/drawing/2014/main" id="{06F5843C-B226-4EFA-9A31-FFE1104AF18E}"/>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a:extLst>
            <a:ext uri="{FF2B5EF4-FFF2-40B4-BE49-F238E27FC236}">
              <a16:creationId xmlns:a16="http://schemas.microsoft.com/office/drawing/2014/main" id="{1FA1F9C7-58C3-4205-A346-A28B8A04C30E}"/>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0" name="【保健センター・保健所】&#10;一人当たり面積平均値テキスト">
          <a:extLst>
            <a:ext uri="{FF2B5EF4-FFF2-40B4-BE49-F238E27FC236}">
              <a16:creationId xmlns:a16="http://schemas.microsoft.com/office/drawing/2014/main" id="{9AFA50C2-0F63-4534-BBC2-C03649E9DE43}"/>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a:extLst>
            <a:ext uri="{FF2B5EF4-FFF2-40B4-BE49-F238E27FC236}">
              <a16:creationId xmlns:a16="http://schemas.microsoft.com/office/drawing/2014/main" id="{AF540EC9-99D0-4A11-B66F-805280D6A0F3}"/>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a:extLst>
            <a:ext uri="{FF2B5EF4-FFF2-40B4-BE49-F238E27FC236}">
              <a16:creationId xmlns:a16="http://schemas.microsoft.com/office/drawing/2014/main" id="{F833E1D0-79EA-4960-B79F-49D7CB24743B}"/>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a:extLst>
            <a:ext uri="{FF2B5EF4-FFF2-40B4-BE49-F238E27FC236}">
              <a16:creationId xmlns:a16="http://schemas.microsoft.com/office/drawing/2014/main" id="{04F82F12-29CB-4324-9A70-CDEF56047405}"/>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a:extLst>
            <a:ext uri="{FF2B5EF4-FFF2-40B4-BE49-F238E27FC236}">
              <a16:creationId xmlns:a16="http://schemas.microsoft.com/office/drawing/2014/main" id="{C11CEADC-1121-45E6-82AB-5FEF7B554A5F}"/>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a:extLst>
            <a:ext uri="{FF2B5EF4-FFF2-40B4-BE49-F238E27FC236}">
              <a16:creationId xmlns:a16="http://schemas.microsoft.com/office/drawing/2014/main" id="{8F55DA25-72B5-486A-AB47-C66CBBCCE0DC}"/>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5DCEAF51-4345-4DCA-89E4-B5E9421ED96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B5A01AF4-F79D-4A61-ACA4-F0E903E474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952E9CC8-5321-4E1D-92C9-F2B7197800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E5F744E3-10E2-4300-B90B-C9258CE4101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A6ED434D-733A-496A-8A94-E17C342334B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19050</xdr:rowOff>
    </xdr:from>
    <xdr:to>
      <xdr:col>116</xdr:col>
      <xdr:colOff>114300</xdr:colOff>
      <xdr:row>63</xdr:row>
      <xdr:rowOff>120650</xdr:rowOff>
    </xdr:to>
    <xdr:sp macro="" textlink="">
      <xdr:nvSpPr>
        <xdr:cNvPr id="681" name="楕円 680">
          <a:extLst>
            <a:ext uri="{FF2B5EF4-FFF2-40B4-BE49-F238E27FC236}">
              <a16:creationId xmlns:a16="http://schemas.microsoft.com/office/drawing/2014/main" id="{D877D0F1-F4B3-42AA-9925-2FCE5CC4AF8A}"/>
            </a:ext>
          </a:extLst>
        </xdr:cNvPr>
        <xdr:cNvSpPr/>
      </xdr:nvSpPr>
      <xdr:spPr>
        <a:xfrm>
          <a:off x="221107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682" name="【保健センター・保健所】&#10;一人当たり面積該当値テキスト">
          <a:extLst>
            <a:ext uri="{FF2B5EF4-FFF2-40B4-BE49-F238E27FC236}">
              <a16:creationId xmlns:a16="http://schemas.microsoft.com/office/drawing/2014/main" id="{08A97C76-BBD6-43B4-A5A3-3DDEF532221A}"/>
            </a:ext>
          </a:extLst>
        </xdr:cNvPr>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31750</xdr:rowOff>
    </xdr:from>
    <xdr:to>
      <xdr:col>112</xdr:col>
      <xdr:colOff>38100</xdr:colOff>
      <xdr:row>63</xdr:row>
      <xdr:rowOff>133350</xdr:rowOff>
    </xdr:to>
    <xdr:sp macro="" textlink="">
      <xdr:nvSpPr>
        <xdr:cNvPr id="683" name="楕円 682">
          <a:extLst>
            <a:ext uri="{FF2B5EF4-FFF2-40B4-BE49-F238E27FC236}">
              <a16:creationId xmlns:a16="http://schemas.microsoft.com/office/drawing/2014/main" id="{EBFDD636-A8AA-48A5-A40C-41E3953071BD}"/>
            </a:ext>
          </a:extLst>
        </xdr:cNvPr>
        <xdr:cNvSpPr/>
      </xdr:nvSpPr>
      <xdr:spPr>
        <a:xfrm>
          <a:off x="21272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69850</xdr:rowOff>
    </xdr:from>
    <xdr:to>
      <xdr:col>116</xdr:col>
      <xdr:colOff>63500</xdr:colOff>
      <xdr:row>63</xdr:row>
      <xdr:rowOff>82550</xdr:rowOff>
    </xdr:to>
    <xdr:cxnSp macro="">
      <xdr:nvCxnSpPr>
        <xdr:cNvPr id="684" name="直線コネクタ 683">
          <a:extLst>
            <a:ext uri="{FF2B5EF4-FFF2-40B4-BE49-F238E27FC236}">
              <a16:creationId xmlns:a16="http://schemas.microsoft.com/office/drawing/2014/main" id="{FE574620-EFCE-4D13-8720-1CD186E379D0}"/>
            </a:ext>
          </a:extLst>
        </xdr:cNvPr>
        <xdr:cNvCxnSpPr/>
      </xdr:nvCxnSpPr>
      <xdr:spPr>
        <a:xfrm flipV="1">
          <a:off x="21323300" y="10871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31750</xdr:rowOff>
    </xdr:from>
    <xdr:to>
      <xdr:col>107</xdr:col>
      <xdr:colOff>101600</xdr:colOff>
      <xdr:row>63</xdr:row>
      <xdr:rowOff>133350</xdr:rowOff>
    </xdr:to>
    <xdr:sp macro="" textlink="">
      <xdr:nvSpPr>
        <xdr:cNvPr id="685" name="楕円 684">
          <a:extLst>
            <a:ext uri="{FF2B5EF4-FFF2-40B4-BE49-F238E27FC236}">
              <a16:creationId xmlns:a16="http://schemas.microsoft.com/office/drawing/2014/main" id="{B06839F1-C7A4-4F14-B02C-5A6A76A174C8}"/>
            </a:ext>
          </a:extLst>
        </xdr:cNvPr>
        <xdr:cNvSpPr/>
      </xdr:nvSpPr>
      <xdr:spPr>
        <a:xfrm>
          <a:off x="20383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82550</xdr:rowOff>
    </xdr:from>
    <xdr:to>
      <xdr:col>111</xdr:col>
      <xdr:colOff>177800</xdr:colOff>
      <xdr:row>63</xdr:row>
      <xdr:rowOff>82550</xdr:rowOff>
    </xdr:to>
    <xdr:cxnSp macro="">
      <xdr:nvCxnSpPr>
        <xdr:cNvPr id="686" name="直線コネクタ 685">
          <a:extLst>
            <a:ext uri="{FF2B5EF4-FFF2-40B4-BE49-F238E27FC236}">
              <a16:creationId xmlns:a16="http://schemas.microsoft.com/office/drawing/2014/main" id="{36671DD7-E258-46E9-8EEA-E17A0525D6E5}"/>
            </a:ext>
          </a:extLst>
        </xdr:cNvPr>
        <xdr:cNvCxnSpPr/>
      </xdr:nvCxnSpPr>
      <xdr:spPr>
        <a:xfrm>
          <a:off x="20434300" y="1088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31750</xdr:rowOff>
    </xdr:from>
    <xdr:to>
      <xdr:col>102</xdr:col>
      <xdr:colOff>165100</xdr:colOff>
      <xdr:row>63</xdr:row>
      <xdr:rowOff>133350</xdr:rowOff>
    </xdr:to>
    <xdr:sp macro="" textlink="">
      <xdr:nvSpPr>
        <xdr:cNvPr id="687" name="楕円 686">
          <a:extLst>
            <a:ext uri="{FF2B5EF4-FFF2-40B4-BE49-F238E27FC236}">
              <a16:creationId xmlns:a16="http://schemas.microsoft.com/office/drawing/2014/main" id="{383AAA7E-6AD4-4844-AEFB-8CEAF91355B2}"/>
            </a:ext>
          </a:extLst>
        </xdr:cNvPr>
        <xdr:cNvSpPr/>
      </xdr:nvSpPr>
      <xdr:spPr>
        <a:xfrm>
          <a:off x="19494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82550</xdr:rowOff>
    </xdr:from>
    <xdr:to>
      <xdr:col>107</xdr:col>
      <xdr:colOff>50800</xdr:colOff>
      <xdr:row>63</xdr:row>
      <xdr:rowOff>82550</xdr:rowOff>
    </xdr:to>
    <xdr:cxnSp macro="">
      <xdr:nvCxnSpPr>
        <xdr:cNvPr id="688" name="直線コネクタ 687">
          <a:extLst>
            <a:ext uri="{FF2B5EF4-FFF2-40B4-BE49-F238E27FC236}">
              <a16:creationId xmlns:a16="http://schemas.microsoft.com/office/drawing/2014/main" id="{1145FB90-807F-4099-A1C1-F78187FCF413}"/>
            </a:ext>
          </a:extLst>
        </xdr:cNvPr>
        <xdr:cNvCxnSpPr/>
      </xdr:nvCxnSpPr>
      <xdr:spPr>
        <a:xfrm>
          <a:off x="19545300" y="1088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89" name="n_1aveValue【保健センター・保健所】&#10;一人当たり面積">
          <a:extLst>
            <a:ext uri="{FF2B5EF4-FFF2-40B4-BE49-F238E27FC236}">
              <a16:creationId xmlns:a16="http://schemas.microsoft.com/office/drawing/2014/main" id="{ED262522-0E18-4976-9BE7-8B192A4C4994}"/>
            </a:ext>
          </a:extLst>
        </xdr:cNvPr>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90" name="n_2aveValue【保健センター・保健所】&#10;一人当たり面積">
          <a:extLst>
            <a:ext uri="{FF2B5EF4-FFF2-40B4-BE49-F238E27FC236}">
              <a16:creationId xmlns:a16="http://schemas.microsoft.com/office/drawing/2014/main" id="{CA16BFFD-3DB9-47E5-96D0-3F07533352D2}"/>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1" name="n_3aveValue【保健センター・保健所】&#10;一人当たり面積">
          <a:extLst>
            <a:ext uri="{FF2B5EF4-FFF2-40B4-BE49-F238E27FC236}">
              <a16:creationId xmlns:a16="http://schemas.microsoft.com/office/drawing/2014/main" id="{FAB04AA1-7B84-4DE9-A568-B75796E44C1A}"/>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a:extLst>
            <a:ext uri="{FF2B5EF4-FFF2-40B4-BE49-F238E27FC236}">
              <a16:creationId xmlns:a16="http://schemas.microsoft.com/office/drawing/2014/main" id="{71BCD6B0-A402-4CA1-BD4C-DC2BB244E369}"/>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124477</xdr:rowOff>
    </xdr:from>
    <xdr:ext cx="469744" cy="259045"/>
    <xdr:sp macro="" textlink="">
      <xdr:nvSpPr>
        <xdr:cNvPr id="693" name="n_1mainValue【保健センター・保健所】&#10;一人当たり面積">
          <a:extLst>
            <a:ext uri="{FF2B5EF4-FFF2-40B4-BE49-F238E27FC236}">
              <a16:creationId xmlns:a16="http://schemas.microsoft.com/office/drawing/2014/main" id="{07D26EEC-E7E4-430F-828B-7C585CDBBB40}"/>
            </a:ext>
          </a:extLst>
        </xdr:cNvPr>
        <xdr:cNvSpPr txBox="1"/>
      </xdr:nvSpPr>
      <xdr:spPr>
        <a:xfrm>
          <a:off x="210757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124477</xdr:rowOff>
    </xdr:from>
    <xdr:ext cx="469744" cy="259045"/>
    <xdr:sp macro="" textlink="">
      <xdr:nvSpPr>
        <xdr:cNvPr id="694" name="n_2mainValue【保健センター・保健所】&#10;一人当たり面積">
          <a:extLst>
            <a:ext uri="{FF2B5EF4-FFF2-40B4-BE49-F238E27FC236}">
              <a16:creationId xmlns:a16="http://schemas.microsoft.com/office/drawing/2014/main" id="{FB52D93E-042F-4DBC-884E-54999F005EEB}"/>
            </a:ext>
          </a:extLst>
        </xdr:cNvPr>
        <xdr:cNvSpPr txBox="1"/>
      </xdr:nvSpPr>
      <xdr:spPr>
        <a:xfrm>
          <a:off x="20199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124477</xdr:rowOff>
    </xdr:from>
    <xdr:ext cx="469744" cy="259045"/>
    <xdr:sp macro="" textlink="">
      <xdr:nvSpPr>
        <xdr:cNvPr id="695" name="n_3mainValue【保健センター・保健所】&#10;一人当たり面積">
          <a:extLst>
            <a:ext uri="{FF2B5EF4-FFF2-40B4-BE49-F238E27FC236}">
              <a16:creationId xmlns:a16="http://schemas.microsoft.com/office/drawing/2014/main" id="{3A9778B8-FAED-4145-A51B-685B03A3CB14}"/>
            </a:ext>
          </a:extLst>
        </xdr:cNvPr>
        <xdr:cNvSpPr txBox="1"/>
      </xdr:nvSpPr>
      <xdr:spPr>
        <a:xfrm>
          <a:off x="19310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a:extLst>
            <a:ext uri="{FF2B5EF4-FFF2-40B4-BE49-F238E27FC236}">
              <a16:creationId xmlns:a16="http://schemas.microsoft.com/office/drawing/2014/main" id="{96DD700F-7E59-4744-B5DF-26B6964E35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a:extLst>
            <a:ext uri="{FF2B5EF4-FFF2-40B4-BE49-F238E27FC236}">
              <a16:creationId xmlns:a16="http://schemas.microsoft.com/office/drawing/2014/main" id="{C8269F69-9D03-44C7-B7EE-3C871016C57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a:extLst>
            <a:ext uri="{FF2B5EF4-FFF2-40B4-BE49-F238E27FC236}">
              <a16:creationId xmlns:a16="http://schemas.microsoft.com/office/drawing/2014/main" id="{E67BEC2A-E8A3-49DA-B8D7-7506F7F4A9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a:extLst>
            <a:ext uri="{FF2B5EF4-FFF2-40B4-BE49-F238E27FC236}">
              <a16:creationId xmlns:a16="http://schemas.microsoft.com/office/drawing/2014/main" id="{99D3933C-ADA1-4F72-B0FF-7180A13C3C6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a:extLst>
            <a:ext uri="{FF2B5EF4-FFF2-40B4-BE49-F238E27FC236}">
              <a16:creationId xmlns:a16="http://schemas.microsoft.com/office/drawing/2014/main" id="{C350CEFD-FF73-4D99-82A4-83956E28BF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a:extLst>
            <a:ext uri="{FF2B5EF4-FFF2-40B4-BE49-F238E27FC236}">
              <a16:creationId xmlns:a16="http://schemas.microsoft.com/office/drawing/2014/main" id="{FFDE78DA-FE56-4824-848E-B9FB8872B15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a:extLst>
            <a:ext uri="{FF2B5EF4-FFF2-40B4-BE49-F238E27FC236}">
              <a16:creationId xmlns:a16="http://schemas.microsoft.com/office/drawing/2014/main" id="{D3635BE5-4834-4A72-8343-F0FECD3363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a:extLst>
            <a:ext uri="{FF2B5EF4-FFF2-40B4-BE49-F238E27FC236}">
              <a16:creationId xmlns:a16="http://schemas.microsoft.com/office/drawing/2014/main" id="{D5F5F26B-FD63-4F9E-AB99-750D002C14A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a:extLst>
            <a:ext uri="{FF2B5EF4-FFF2-40B4-BE49-F238E27FC236}">
              <a16:creationId xmlns:a16="http://schemas.microsoft.com/office/drawing/2014/main" id="{20BC49DC-FEB2-4F92-BA6E-C4F1A4B5849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a:extLst>
            <a:ext uri="{FF2B5EF4-FFF2-40B4-BE49-F238E27FC236}">
              <a16:creationId xmlns:a16="http://schemas.microsoft.com/office/drawing/2014/main" id="{EDA20F87-4641-4664-AE63-61FBEA838B8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a:extLst>
            <a:ext uri="{FF2B5EF4-FFF2-40B4-BE49-F238E27FC236}">
              <a16:creationId xmlns:a16="http://schemas.microsoft.com/office/drawing/2014/main" id="{A7A32C73-080C-4362-8B4B-69D9888DE88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a:extLst>
            <a:ext uri="{FF2B5EF4-FFF2-40B4-BE49-F238E27FC236}">
              <a16:creationId xmlns:a16="http://schemas.microsoft.com/office/drawing/2014/main" id="{F44957F5-1C30-4B27-8054-B20CA19FA2A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a:extLst>
            <a:ext uri="{FF2B5EF4-FFF2-40B4-BE49-F238E27FC236}">
              <a16:creationId xmlns:a16="http://schemas.microsoft.com/office/drawing/2014/main" id="{AE2B4786-36FE-4768-B739-0090315459F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a:extLst>
            <a:ext uri="{FF2B5EF4-FFF2-40B4-BE49-F238E27FC236}">
              <a16:creationId xmlns:a16="http://schemas.microsoft.com/office/drawing/2014/main" id="{2A8A94DE-B8E9-4D30-9271-DAC1959312B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a:extLst>
            <a:ext uri="{FF2B5EF4-FFF2-40B4-BE49-F238E27FC236}">
              <a16:creationId xmlns:a16="http://schemas.microsoft.com/office/drawing/2014/main" id="{23D45F31-3751-4862-85A1-E972BA9E155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a:extLst>
            <a:ext uri="{FF2B5EF4-FFF2-40B4-BE49-F238E27FC236}">
              <a16:creationId xmlns:a16="http://schemas.microsoft.com/office/drawing/2014/main" id="{D1768AC8-55E9-4DD0-B449-E3449E74E17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a:extLst>
            <a:ext uri="{FF2B5EF4-FFF2-40B4-BE49-F238E27FC236}">
              <a16:creationId xmlns:a16="http://schemas.microsoft.com/office/drawing/2014/main" id="{C2901180-F585-42A0-974B-FE38BEEF279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a:extLst>
            <a:ext uri="{FF2B5EF4-FFF2-40B4-BE49-F238E27FC236}">
              <a16:creationId xmlns:a16="http://schemas.microsoft.com/office/drawing/2014/main" id="{3C8E1731-6E3F-4444-A61C-4C14B53E2D2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a:extLst>
            <a:ext uri="{FF2B5EF4-FFF2-40B4-BE49-F238E27FC236}">
              <a16:creationId xmlns:a16="http://schemas.microsoft.com/office/drawing/2014/main" id="{E8538AC4-B926-4B09-9BDA-47E85DA8A91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a:extLst>
            <a:ext uri="{FF2B5EF4-FFF2-40B4-BE49-F238E27FC236}">
              <a16:creationId xmlns:a16="http://schemas.microsoft.com/office/drawing/2014/main" id="{206FDCE9-E924-47BE-9E52-E160A90034F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a:extLst>
            <a:ext uri="{FF2B5EF4-FFF2-40B4-BE49-F238E27FC236}">
              <a16:creationId xmlns:a16="http://schemas.microsoft.com/office/drawing/2014/main" id="{BA61F74D-415C-4122-BE7D-D82F47B09E7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a:extLst>
            <a:ext uri="{FF2B5EF4-FFF2-40B4-BE49-F238E27FC236}">
              <a16:creationId xmlns:a16="http://schemas.microsoft.com/office/drawing/2014/main" id="{C07B6CB8-1F97-4AF9-9440-1ABBA3AE0A4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a:extLst>
            <a:ext uri="{FF2B5EF4-FFF2-40B4-BE49-F238E27FC236}">
              <a16:creationId xmlns:a16="http://schemas.microsoft.com/office/drawing/2014/main" id="{9BAAE20C-B27B-42DD-883B-E726466B0FD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a:extLst>
            <a:ext uri="{FF2B5EF4-FFF2-40B4-BE49-F238E27FC236}">
              <a16:creationId xmlns:a16="http://schemas.microsoft.com/office/drawing/2014/main" id="{71E031F3-D3E4-4554-B65B-0FF4CBBDE0A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a:extLst>
            <a:ext uri="{FF2B5EF4-FFF2-40B4-BE49-F238E27FC236}">
              <a16:creationId xmlns:a16="http://schemas.microsoft.com/office/drawing/2014/main" id="{EC3FA422-76D8-4417-9B11-E8966B62957F}"/>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a:extLst>
            <a:ext uri="{FF2B5EF4-FFF2-40B4-BE49-F238E27FC236}">
              <a16:creationId xmlns:a16="http://schemas.microsoft.com/office/drawing/2014/main" id="{2C741F4E-E602-4F91-A8F6-24540B4CD070}"/>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a:extLst>
            <a:ext uri="{FF2B5EF4-FFF2-40B4-BE49-F238E27FC236}">
              <a16:creationId xmlns:a16="http://schemas.microsoft.com/office/drawing/2014/main" id="{A17772C5-544C-462A-8109-DE72A8D1E3DC}"/>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a:extLst>
            <a:ext uri="{FF2B5EF4-FFF2-40B4-BE49-F238E27FC236}">
              <a16:creationId xmlns:a16="http://schemas.microsoft.com/office/drawing/2014/main" id="{EA1646FF-73EF-496A-A42B-17590BDF2212}"/>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a:extLst>
            <a:ext uri="{FF2B5EF4-FFF2-40B4-BE49-F238E27FC236}">
              <a16:creationId xmlns:a16="http://schemas.microsoft.com/office/drawing/2014/main" id="{D068F300-B927-49DB-8E5B-39B93A7BFD41}"/>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25" name="【消防施設】&#10;有形固定資産減価償却率平均値テキスト">
          <a:extLst>
            <a:ext uri="{FF2B5EF4-FFF2-40B4-BE49-F238E27FC236}">
              <a16:creationId xmlns:a16="http://schemas.microsoft.com/office/drawing/2014/main" id="{7836D80D-79D3-493F-99B8-F07F865D2573}"/>
            </a:ext>
          </a:extLst>
        </xdr:cNvPr>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a:extLst>
            <a:ext uri="{FF2B5EF4-FFF2-40B4-BE49-F238E27FC236}">
              <a16:creationId xmlns:a16="http://schemas.microsoft.com/office/drawing/2014/main" id="{72DBCCE9-9838-4014-83FD-684310AEE954}"/>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a:extLst>
            <a:ext uri="{FF2B5EF4-FFF2-40B4-BE49-F238E27FC236}">
              <a16:creationId xmlns:a16="http://schemas.microsoft.com/office/drawing/2014/main" id="{E37A3137-1599-4AF3-A9A1-6D420D206EEC}"/>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a:extLst>
            <a:ext uri="{FF2B5EF4-FFF2-40B4-BE49-F238E27FC236}">
              <a16:creationId xmlns:a16="http://schemas.microsoft.com/office/drawing/2014/main" id="{47181FE0-6DDD-49E8-9CF3-71E0CA9E4C1B}"/>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a:extLst>
            <a:ext uri="{FF2B5EF4-FFF2-40B4-BE49-F238E27FC236}">
              <a16:creationId xmlns:a16="http://schemas.microsoft.com/office/drawing/2014/main" id="{5B1E4ECF-5310-4A79-BB21-819293D382D7}"/>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a:extLst>
            <a:ext uri="{FF2B5EF4-FFF2-40B4-BE49-F238E27FC236}">
              <a16:creationId xmlns:a16="http://schemas.microsoft.com/office/drawing/2014/main" id="{47BE8535-712B-4BE6-B5BF-3097925D8984}"/>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19243331-7BAA-429B-82B8-FF5E596848C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90585B0C-9D71-49A7-850E-01ED608CAF7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C9D7835D-E92E-4ED2-83F1-8571263F07C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E899C0D5-44A6-4D59-892A-09F2DFB8C6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60A92E94-EA98-41FC-B290-F0974EBC318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736" name="楕円 735">
          <a:extLst>
            <a:ext uri="{FF2B5EF4-FFF2-40B4-BE49-F238E27FC236}">
              <a16:creationId xmlns:a16="http://schemas.microsoft.com/office/drawing/2014/main" id="{A48E8F63-3A86-4DB9-88CF-A9DA32DCDEB8}"/>
            </a:ext>
          </a:extLst>
        </xdr:cNvPr>
        <xdr:cNvSpPr/>
      </xdr:nvSpPr>
      <xdr:spPr>
        <a:xfrm>
          <a:off x="16268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45738</xdr:rowOff>
    </xdr:from>
    <xdr:ext cx="405111" cy="259045"/>
    <xdr:sp macro="" textlink="">
      <xdr:nvSpPr>
        <xdr:cNvPr id="737" name="【消防施設】&#10;有形固定資産減価償却率該当値テキスト">
          <a:extLst>
            <a:ext uri="{FF2B5EF4-FFF2-40B4-BE49-F238E27FC236}">
              <a16:creationId xmlns:a16="http://schemas.microsoft.com/office/drawing/2014/main" id="{E6491D93-4332-4661-8E2D-900F76A09E78}"/>
            </a:ext>
          </a:extLst>
        </xdr:cNvPr>
        <xdr:cNvSpPr txBox="1"/>
      </xdr:nvSpPr>
      <xdr:spPr>
        <a:xfrm>
          <a:off x="16357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19686</xdr:rowOff>
    </xdr:from>
    <xdr:to>
      <xdr:col>81</xdr:col>
      <xdr:colOff>101600</xdr:colOff>
      <xdr:row>83</xdr:row>
      <xdr:rowOff>121286</xdr:rowOff>
    </xdr:to>
    <xdr:sp macro="" textlink="">
      <xdr:nvSpPr>
        <xdr:cNvPr id="738" name="楕円 737">
          <a:extLst>
            <a:ext uri="{FF2B5EF4-FFF2-40B4-BE49-F238E27FC236}">
              <a16:creationId xmlns:a16="http://schemas.microsoft.com/office/drawing/2014/main" id="{A25B4BD2-444D-4FCB-80DB-628C90D8E0DF}"/>
            </a:ext>
          </a:extLst>
        </xdr:cNvPr>
        <xdr:cNvSpPr/>
      </xdr:nvSpPr>
      <xdr:spPr>
        <a:xfrm>
          <a:off x="15430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70486</xdr:rowOff>
    </xdr:from>
    <xdr:to>
      <xdr:col>85</xdr:col>
      <xdr:colOff>127000</xdr:colOff>
      <xdr:row>83</xdr:row>
      <xdr:rowOff>118111</xdr:rowOff>
    </xdr:to>
    <xdr:cxnSp macro="">
      <xdr:nvCxnSpPr>
        <xdr:cNvPr id="739" name="直線コネクタ 738">
          <a:extLst>
            <a:ext uri="{FF2B5EF4-FFF2-40B4-BE49-F238E27FC236}">
              <a16:creationId xmlns:a16="http://schemas.microsoft.com/office/drawing/2014/main" id="{0801990A-5927-44D8-B000-E6DA4DEA5293}"/>
            </a:ext>
          </a:extLst>
        </xdr:cNvPr>
        <xdr:cNvCxnSpPr/>
      </xdr:nvCxnSpPr>
      <xdr:spPr>
        <a:xfrm>
          <a:off x="15481300" y="1430083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149225</xdr:rowOff>
    </xdr:from>
    <xdr:to>
      <xdr:col>76</xdr:col>
      <xdr:colOff>165100</xdr:colOff>
      <xdr:row>83</xdr:row>
      <xdr:rowOff>79375</xdr:rowOff>
    </xdr:to>
    <xdr:sp macro="" textlink="">
      <xdr:nvSpPr>
        <xdr:cNvPr id="740" name="楕円 739">
          <a:extLst>
            <a:ext uri="{FF2B5EF4-FFF2-40B4-BE49-F238E27FC236}">
              <a16:creationId xmlns:a16="http://schemas.microsoft.com/office/drawing/2014/main" id="{5BDC70CC-89D0-4C9C-8C15-8740CE63A9AB}"/>
            </a:ext>
          </a:extLst>
        </xdr:cNvPr>
        <xdr:cNvSpPr/>
      </xdr:nvSpPr>
      <xdr:spPr>
        <a:xfrm>
          <a:off x="14541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28575</xdr:rowOff>
    </xdr:from>
    <xdr:to>
      <xdr:col>81</xdr:col>
      <xdr:colOff>50800</xdr:colOff>
      <xdr:row>83</xdr:row>
      <xdr:rowOff>70486</xdr:rowOff>
    </xdr:to>
    <xdr:cxnSp macro="">
      <xdr:nvCxnSpPr>
        <xdr:cNvPr id="741" name="直線コネクタ 740">
          <a:extLst>
            <a:ext uri="{FF2B5EF4-FFF2-40B4-BE49-F238E27FC236}">
              <a16:creationId xmlns:a16="http://schemas.microsoft.com/office/drawing/2014/main" id="{8CE84CE1-311B-4BF0-B065-19C60977E9A8}"/>
            </a:ext>
          </a:extLst>
        </xdr:cNvPr>
        <xdr:cNvCxnSpPr/>
      </xdr:nvCxnSpPr>
      <xdr:spPr>
        <a:xfrm>
          <a:off x="14592300" y="142589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88264</xdr:rowOff>
    </xdr:from>
    <xdr:to>
      <xdr:col>72</xdr:col>
      <xdr:colOff>38100</xdr:colOff>
      <xdr:row>81</xdr:row>
      <xdr:rowOff>18414</xdr:rowOff>
    </xdr:to>
    <xdr:sp macro="" textlink="">
      <xdr:nvSpPr>
        <xdr:cNvPr id="742" name="楕円 741">
          <a:extLst>
            <a:ext uri="{FF2B5EF4-FFF2-40B4-BE49-F238E27FC236}">
              <a16:creationId xmlns:a16="http://schemas.microsoft.com/office/drawing/2014/main" id="{E6D94233-9449-46B7-9A90-9F4D5B8D67C7}"/>
            </a:ext>
          </a:extLst>
        </xdr:cNvPr>
        <xdr:cNvSpPr/>
      </xdr:nvSpPr>
      <xdr:spPr>
        <a:xfrm>
          <a:off x="13652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139064</xdr:rowOff>
    </xdr:from>
    <xdr:to>
      <xdr:col>76</xdr:col>
      <xdr:colOff>114300</xdr:colOff>
      <xdr:row>83</xdr:row>
      <xdr:rowOff>28575</xdr:rowOff>
    </xdr:to>
    <xdr:cxnSp macro="">
      <xdr:nvCxnSpPr>
        <xdr:cNvPr id="743" name="直線コネクタ 742">
          <a:extLst>
            <a:ext uri="{FF2B5EF4-FFF2-40B4-BE49-F238E27FC236}">
              <a16:creationId xmlns:a16="http://schemas.microsoft.com/office/drawing/2014/main" id="{F470A92A-1A7F-40E1-8DB7-6E0F86BE7BF9}"/>
            </a:ext>
          </a:extLst>
        </xdr:cNvPr>
        <xdr:cNvCxnSpPr/>
      </xdr:nvCxnSpPr>
      <xdr:spPr>
        <a:xfrm>
          <a:off x="13703300" y="13855064"/>
          <a:ext cx="889000" cy="40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44" name="n_1aveValue【消防施設】&#10;有形固定資産減価償却率">
          <a:extLst>
            <a:ext uri="{FF2B5EF4-FFF2-40B4-BE49-F238E27FC236}">
              <a16:creationId xmlns:a16="http://schemas.microsoft.com/office/drawing/2014/main" id="{A671ECD0-99B9-4764-955F-EB8356CAD169}"/>
            </a:ext>
          </a:extLst>
        </xdr:cNvPr>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45" name="n_2aveValue【消防施設】&#10;有形固定資産減価償却率">
          <a:extLst>
            <a:ext uri="{FF2B5EF4-FFF2-40B4-BE49-F238E27FC236}">
              <a16:creationId xmlns:a16="http://schemas.microsoft.com/office/drawing/2014/main" id="{F575312F-ECEB-4458-9BB3-FAA44CDE4DCE}"/>
            </a:ext>
          </a:extLst>
        </xdr:cNvPr>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46" name="n_3aveValue【消防施設】&#10;有形固定資産減価償却率">
          <a:extLst>
            <a:ext uri="{FF2B5EF4-FFF2-40B4-BE49-F238E27FC236}">
              <a16:creationId xmlns:a16="http://schemas.microsoft.com/office/drawing/2014/main" id="{C43E4973-346F-48A8-B67E-F90A35CC2CDB}"/>
            </a:ext>
          </a:extLst>
        </xdr:cNvPr>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a:extLst>
            <a:ext uri="{FF2B5EF4-FFF2-40B4-BE49-F238E27FC236}">
              <a16:creationId xmlns:a16="http://schemas.microsoft.com/office/drawing/2014/main" id="{F0380BE2-37BD-4003-B14A-D2E28058C943}"/>
            </a:ext>
          </a:extLst>
        </xdr:cNvPr>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112413</xdr:rowOff>
    </xdr:from>
    <xdr:ext cx="405111" cy="259045"/>
    <xdr:sp macro="" textlink="">
      <xdr:nvSpPr>
        <xdr:cNvPr id="748" name="n_1mainValue【消防施設】&#10;有形固定資産減価償却率">
          <a:extLst>
            <a:ext uri="{FF2B5EF4-FFF2-40B4-BE49-F238E27FC236}">
              <a16:creationId xmlns:a16="http://schemas.microsoft.com/office/drawing/2014/main" id="{BFABFB23-7C18-4A3E-8429-A15EFFC60F15}"/>
            </a:ext>
          </a:extLst>
        </xdr:cNvPr>
        <xdr:cNvSpPr txBox="1"/>
      </xdr:nvSpPr>
      <xdr:spPr>
        <a:xfrm>
          <a:off x="15266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70502</xdr:rowOff>
    </xdr:from>
    <xdr:ext cx="405111" cy="259045"/>
    <xdr:sp macro="" textlink="">
      <xdr:nvSpPr>
        <xdr:cNvPr id="749" name="n_2mainValue【消防施設】&#10;有形固定資産減価償却率">
          <a:extLst>
            <a:ext uri="{FF2B5EF4-FFF2-40B4-BE49-F238E27FC236}">
              <a16:creationId xmlns:a16="http://schemas.microsoft.com/office/drawing/2014/main" id="{637CC120-0C56-494C-AD32-467AB8841172}"/>
            </a:ext>
          </a:extLst>
        </xdr:cNvPr>
        <xdr:cNvSpPr txBox="1"/>
      </xdr:nvSpPr>
      <xdr:spPr>
        <a:xfrm>
          <a:off x="14389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34941</xdr:rowOff>
    </xdr:from>
    <xdr:ext cx="405111" cy="259045"/>
    <xdr:sp macro="" textlink="">
      <xdr:nvSpPr>
        <xdr:cNvPr id="750" name="n_3mainValue【消防施設】&#10;有形固定資産減価償却率">
          <a:extLst>
            <a:ext uri="{FF2B5EF4-FFF2-40B4-BE49-F238E27FC236}">
              <a16:creationId xmlns:a16="http://schemas.microsoft.com/office/drawing/2014/main" id="{D3E894FC-5646-445F-845B-BD2D759976A0}"/>
            </a:ext>
          </a:extLst>
        </xdr:cNvPr>
        <xdr:cNvSpPr txBox="1"/>
      </xdr:nvSpPr>
      <xdr:spPr>
        <a:xfrm>
          <a:off x="13500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a:extLst>
            <a:ext uri="{FF2B5EF4-FFF2-40B4-BE49-F238E27FC236}">
              <a16:creationId xmlns:a16="http://schemas.microsoft.com/office/drawing/2014/main" id="{FF30E0B7-EFD7-4C97-9FCE-DCE4292F992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a:extLst>
            <a:ext uri="{FF2B5EF4-FFF2-40B4-BE49-F238E27FC236}">
              <a16:creationId xmlns:a16="http://schemas.microsoft.com/office/drawing/2014/main" id="{F1B7C6DB-E71D-4A59-A70F-DB5E6406412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a:extLst>
            <a:ext uri="{FF2B5EF4-FFF2-40B4-BE49-F238E27FC236}">
              <a16:creationId xmlns:a16="http://schemas.microsoft.com/office/drawing/2014/main" id="{28823F9E-D27D-4C18-BE62-16E6DF79C05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a:extLst>
            <a:ext uri="{FF2B5EF4-FFF2-40B4-BE49-F238E27FC236}">
              <a16:creationId xmlns:a16="http://schemas.microsoft.com/office/drawing/2014/main" id="{37972EDD-514E-429E-A3EE-882256A41B6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a:extLst>
            <a:ext uri="{FF2B5EF4-FFF2-40B4-BE49-F238E27FC236}">
              <a16:creationId xmlns:a16="http://schemas.microsoft.com/office/drawing/2014/main" id="{F2900469-8BF6-4B17-BA05-AA41E26EADC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a:extLst>
            <a:ext uri="{FF2B5EF4-FFF2-40B4-BE49-F238E27FC236}">
              <a16:creationId xmlns:a16="http://schemas.microsoft.com/office/drawing/2014/main" id="{65BC7914-7B44-42A8-B7E1-B46198AE968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a:extLst>
            <a:ext uri="{FF2B5EF4-FFF2-40B4-BE49-F238E27FC236}">
              <a16:creationId xmlns:a16="http://schemas.microsoft.com/office/drawing/2014/main" id="{1BC4C86E-FE21-42B8-9428-A0E4EEE7C96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a:extLst>
            <a:ext uri="{FF2B5EF4-FFF2-40B4-BE49-F238E27FC236}">
              <a16:creationId xmlns:a16="http://schemas.microsoft.com/office/drawing/2014/main" id="{BC7051C4-4BB4-4157-8A89-5FDD89E9928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a:extLst>
            <a:ext uri="{FF2B5EF4-FFF2-40B4-BE49-F238E27FC236}">
              <a16:creationId xmlns:a16="http://schemas.microsoft.com/office/drawing/2014/main" id="{095A1F2F-6EE7-4A0C-8DDA-F9DEF0A92D7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a:extLst>
            <a:ext uri="{FF2B5EF4-FFF2-40B4-BE49-F238E27FC236}">
              <a16:creationId xmlns:a16="http://schemas.microsoft.com/office/drawing/2014/main" id="{E35EC0CE-5E88-4DC6-BD43-AB252E28685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a:extLst>
            <a:ext uri="{FF2B5EF4-FFF2-40B4-BE49-F238E27FC236}">
              <a16:creationId xmlns:a16="http://schemas.microsoft.com/office/drawing/2014/main" id="{CD49CB6F-599D-48C2-BC1A-F31063104B0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a:extLst>
            <a:ext uri="{FF2B5EF4-FFF2-40B4-BE49-F238E27FC236}">
              <a16:creationId xmlns:a16="http://schemas.microsoft.com/office/drawing/2014/main" id="{3ADC0373-B0BE-41DC-8067-1C8EC1BC4E9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a:extLst>
            <a:ext uri="{FF2B5EF4-FFF2-40B4-BE49-F238E27FC236}">
              <a16:creationId xmlns:a16="http://schemas.microsoft.com/office/drawing/2014/main" id="{3AE149B3-756A-4091-8731-6C694B7B3E1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a:extLst>
            <a:ext uri="{FF2B5EF4-FFF2-40B4-BE49-F238E27FC236}">
              <a16:creationId xmlns:a16="http://schemas.microsoft.com/office/drawing/2014/main" id="{79B5C618-101D-4D95-9DBF-E94F6037EC6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a:extLst>
            <a:ext uri="{FF2B5EF4-FFF2-40B4-BE49-F238E27FC236}">
              <a16:creationId xmlns:a16="http://schemas.microsoft.com/office/drawing/2014/main" id="{2A59DE91-D22F-421A-B813-96DD9239681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a:extLst>
            <a:ext uri="{FF2B5EF4-FFF2-40B4-BE49-F238E27FC236}">
              <a16:creationId xmlns:a16="http://schemas.microsoft.com/office/drawing/2014/main" id="{648AD662-06E6-4723-BEBC-C94DFE80779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a:extLst>
            <a:ext uri="{FF2B5EF4-FFF2-40B4-BE49-F238E27FC236}">
              <a16:creationId xmlns:a16="http://schemas.microsoft.com/office/drawing/2014/main" id="{2F601701-6147-4E4A-BFC0-F5FE1340E8D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a:extLst>
            <a:ext uri="{FF2B5EF4-FFF2-40B4-BE49-F238E27FC236}">
              <a16:creationId xmlns:a16="http://schemas.microsoft.com/office/drawing/2014/main" id="{E83A7CFD-A6ED-4442-81BB-0A1FA43BCC9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a:extLst>
            <a:ext uri="{FF2B5EF4-FFF2-40B4-BE49-F238E27FC236}">
              <a16:creationId xmlns:a16="http://schemas.microsoft.com/office/drawing/2014/main" id="{866B875D-1C73-4E0B-B473-80178EEAA55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a:extLst>
            <a:ext uri="{FF2B5EF4-FFF2-40B4-BE49-F238E27FC236}">
              <a16:creationId xmlns:a16="http://schemas.microsoft.com/office/drawing/2014/main" id="{D5981937-DFA9-4235-A24C-5F4CEAD8323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a:extLst>
            <a:ext uri="{FF2B5EF4-FFF2-40B4-BE49-F238E27FC236}">
              <a16:creationId xmlns:a16="http://schemas.microsoft.com/office/drawing/2014/main" id="{B1227628-1256-49DD-A1CF-C8AE7649479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a:extLst>
            <a:ext uri="{FF2B5EF4-FFF2-40B4-BE49-F238E27FC236}">
              <a16:creationId xmlns:a16="http://schemas.microsoft.com/office/drawing/2014/main" id="{AE9764D4-AD8A-45ED-BFEB-398EED483B83}"/>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a:extLst>
            <a:ext uri="{FF2B5EF4-FFF2-40B4-BE49-F238E27FC236}">
              <a16:creationId xmlns:a16="http://schemas.microsoft.com/office/drawing/2014/main" id="{A75F0F47-881C-4D9C-A663-B77EE139160B}"/>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a:extLst>
            <a:ext uri="{FF2B5EF4-FFF2-40B4-BE49-F238E27FC236}">
              <a16:creationId xmlns:a16="http://schemas.microsoft.com/office/drawing/2014/main" id="{C41BFC62-D0D4-4B87-9D76-14B54ACDC6DB}"/>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a:extLst>
            <a:ext uri="{FF2B5EF4-FFF2-40B4-BE49-F238E27FC236}">
              <a16:creationId xmlns:a16="http://schemas.microsoft.com/office/drawing/2014/main" id="{5AAD5BF2-11DD-4454-9703-E54CAF4B385D}"/>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a:extLst>
            <a:ext uri="{FF2B5EF4-FFF2-40B4-BE49-F238E27FC236}">
              <a16:creationId xmlns:a16="http://schemas.microsoft.com/office/drawing/2014/main" id="{0493D122-70E2-4F8D-8E9A-B8B530F0524D}"/>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77" name="【消防施設】&#10;一人当たり面積平均値テキスト">
          <a:extLst>
            <a:ext uri="{FF2B5EF4-FFF2-40B4-BE49-F238E27FC236}">
              <a16:creationId xmlns:a16="http://schemas.microsoft.com/office/drawing/2014/main" id="{A2EF7BE7-DB3D-4B1B-9DBD-5A2130540460}"/>
            </a:ext>
          </a:extLst>
        </xdr:cNvPr>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a:extLst>
            <a:ext uri="{FF2B5EF4-FFF2-40B4-BE49-F238E27FC236}">
              <a16:creationId xmlns:a16="http://schemas.microsoft.com/office/drawing/2014/main" id="{A7905947-CAAB-4491-8D53-D2D5CF37C91D}"/>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a:extLst>
            <a:ext uri="{FF2B5EF4-FFF2-40B4-BE49-F238E27FC236}">
              <a16:creationId xmlns:a16="http://schemas.microsoft.com/office/drawing/2014/main" id="{132D4A14-0FEC-4D2C-BBFF-54EF47773F03}"/>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a:extLst>
            <a:ext uri="{FF2B5EF4-FFF2-40B4-BE49-F238E27FC236}">
              <a16:creationId xmlns:a16="http://schemas.microsoft.com/office/drawing/2014/main" id="{975A3E7E-681D-434B-B95D-A6863C33C97F}"/>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a:extLst>
            <a:ext uri="{FF2B5EF4-FFF2-40B4-BE49-F238E27FC236}">
              <a16:creationId xmlns:a16="http://schemas.microsoft.com/office/drawing/2014/main" id="{48F90C1F-AC81-4E76-9EF8-D437CE26374D}"/>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a:extLst>
            <a:ext uri="{FF2B5EF4-FFF2-40B4-BE49-F238E27FC236}">
              <a16:creationId xmlns:a16="http://schemas.microsoft.com/office/drawing/2014/main" id="{DDB92096-574E-4016-9862-E40662092E1C}"/>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4F7D3395-51DF-4478-98C4-3F8E7F0D2A9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1C02D8CD-3CF6-4ADB-8436-C34F65A2400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F6F811F0-9B1F-40A4-9ED1-2D963C83810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B70F7F8B-583D-497F-A29C-604CA5152B2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6DA08808-BAD8-4E35-AA66-B338D57F774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161037</xdr:rowOff>
    </xdr:from>
    <xdr:to>
      <xdr:col>116</xdr:col>
      <xdr:colOff>114300</xdr:colOff>
      <xdr:row>83</xdr:row>
      <xdr:rowOff>91187</xdr:rowOff>
    </xdr:to>
    <xdr:sp macro="" textlink="">
      <xdr:nvSpPr>
        <xdr:cNvPr id="788" name="楕円 787">
          <a:extLst>
            <a:ext uri="{FF2B5EF4-FFF2-40B4-BE49-F238E27FC236}">
              <a16:creationId xmlns:a16="http://schemas.microsoft.com/office/drawing/2014/main" id="{526CD707-01ED-4702-BC3D-C137D90E1462}"/>
            </a:ext>
          </a:extLst>
        </xdr:cNvPr>
        <xdr:cNvSpPr/>
      </xdr:nvSpPr>
      <xdr:spPr>
        <a:xfrm>
          <a:off x="22110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12464</xdr:rowOff>
    </xdr:from>
    <xdr:ext cx="469744" cy="259045"/>
    <xdr:sp macro="" textlink="">
      <xdr:nvSpPr>
        <xdr:cNvPr id="789" name="【消防施設】&#10;一人当たり面積該当値テキスト">
          <a:extLst>
            <a:ext uri="{FF2B5EF4-FFF2-40B4-BE49-F238E27FC236}">
              <a16:creationId xmlns:a16="http://schemas.microsoft.com/office/drawing/2014/main" id="{D855760B-F8B3-4C5B-9441-64C4195B67F1}"/>
            </a:ext>
          </a:extLst>
        </xdr:cNvPr>
        <xdr:cNvSpPr txBox="1"/>
      </xdr:nvSpPr>
      <xdr:spPr>
        <a:xfrm>
          <a:off x="22199600" y="140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165608</xdr:rowOff>
    </xdr:from>
    <xdr:to>
      <xdr:col>112</xdr:col>
      <xdr:colOff>38100</xdr:colOff>
      <xdr:row>83</xdr:row>
      <xdr:rowOff>95758</xdr:rowOff>
    </xdr:to>
    <xdr:sp macro="" textlink="">
      <xdr:nvSpPr>
        <xdr:cNvPr id="790" name="楕円 789">
          <a:extLst>
            <a:ext uri="{FF2B5EF4-FFF2-40B4-BE49-F238E27FC236}">
              <a16:creationId xmlns:a16="http://schemas.microsoft.com/office/drawing/2014/main" id="{591C142A-B862-448F-BE4B-7C1060049BC5}"/>
            </a:ext>
          </a:extLst>
        </xdr:cNvPr>
        <xdr:cNvSpPr/>
      </xdr:nvSpPr>
      <xdr:spPr>
        <a:xfrm>
          <a:off x="21272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40387</xdr:rowOff>
    </xdr:from>
    <xdr:to>
      <xdr:col>116</xdr:col>
      <xdr:colOff>63500</xdr:colOff>
      <xdr:row>83</xdr:row>
      <xdr:rowOff>44958</xdr:rowOff>
    </xdr:to>
    <xdr:cxnSp macro="">
      <xdr:nvCxnSpPr>
        <xdr:cNvPr id="791" name="直線コネクタ 790">
          <a:extLst>
            <a:ext uri="{FF2B5EF4-FFF2-40B4-BE49-F238E27FC236}">
              <a16:creationId xmlns:a16="http://schemas.microsoft.com/office/drawing/2014/main" id="{BA713C17-C018-4E30-9317-D3E0CA80D161}"/>
            </a:ext>
          </a:extLst>
        </xdr:cNvPr>
        <xdr:cNvCxnSpPr/>
      </xdr:nvCxnSpPr>
      <xdr:spPr>
        <a:xfrm flipV="1">
          <a:off x="21323300" y="142707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792" name="楕円 791">
          <a:extLst>
            <a:ext uri="{FF2B5EF4-FFF2-40B4-BE49-F238E27FC236}">
              <a16:creationId xmlns:a16="http://schemas.microsoft.com/office/drawing/2014/main" id="{522E39E3-EF2A-42D8-87DE-BE2E596DE12D}"/>
            </a:ext>
          </a:extLst>
        </xdr:cNvPr>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44958</xdr:rowOff>
    </xdr:from>
    <xdr:to>
      <xdr:col>111</xdr:col>
      <xdr:colOff>177800</xdr:colOff>
      <xdr:row>83</xdr:row>
      <xdr:rowOff>49530</xdr:rowOff>
    </xdr:to>
    <xdr:cxnSp macro="">
      <xdr:nvCxnSpPr>
        <xdr:cNvPr id="793" name="直線コネクタ 792">
          <a:extLst>
            <a:ext uri="{FF2B5EF4-FFF2-40B4-BE49-F238E27FC236}">
              <a16:creationId xmlns:a16="http://schemas.microsoft.com/office/drawing/2014/main" id="{67523A24-253D-493F-9006-25165B45C3A6}"/>
            </a:ext>
          </a:extLst>
        </xdr:cNvPr>
        <xdr:cNvCxnSpPr/>
      </xdr:nvCxnSpPr>
      <xdr:spPr>
        <a:xfrm flipV="1">
          <a:off x="20434300" y="1427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94" name="楕円 793">
          <a:extLst>
            <a:ext uri="{FF2B5EF4-FFF2-40B4-BE49-F238E27FC236}">
              <a16:creationId xmlns:a16="http://schemas.microsoft.com/office/drawing/2014/main" id="{F3D1AB05-562D-4268-A438-4868A7CCB887}"/>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85</xdr:row>
      <xdr:rowOff>95250</xdr:rowOff>
    </xdr:to>
    <xdr:cxnSp macro="">
      <xdr:nvCxnSpPr>
        <xdr:cNvPr id="795" name="直線コネクタ 794">
          <a:extLst>
            <a:ext uri="{FF2B5EF4-FFF2-40B4-BE49-F238E27FC236}">
              <a16:creationId xmlns:a16="http://schemas.microsoft.com/office/drawing/2014/main" id="{E80BAAE5-136A-4878-A032-51B345BBB151}"/>
            </a:ext>
          </a:extLst>
        </xdr:cNvPr>
        <xdr:cNvCxnSpPr/>
      </xdr:nvCxnSpPr>
      <xdr:spPr>
        <a:xfrm flipV="1">
          <a:off x="19545300" y="142798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96" name="n_1aveValue【消防施設】&#10;一人当たり面積">
          <a:extLst>
            <a:ext uri="{FF2B5EF4-FFF2-40B4-BE49-F238E27FC236}">
              <a16:creationId xmlns:a16="http://schemas.microsoft.com/office/drawing/2014/main" id="{DA9E9361-0C9A-4B09-827D-5E2753DE5B52}"/>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97" name="n_2aveValue【消防施設】&#10;一人当たり面積">
          <a:extLst>
            <a:ext uri="{FF2B5EF4-FFF2-40B4-BE49-F238E27FC236}">
              <a16:creationId xmlns:a16="http://schemas.microsoft.com/office/drawing/2014/main" id="{3D41B00E-7C6C-4932-B462-1E754E007E69}"/>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98" name="n_3aveValue【消防施設】&#10;一人当たり面積">
          <a:extLst>
            <a:ext uri="{FF2B5EF4-FFF2-40B4-BE49-F238E27FC236}">
              <a16:creationId xmlns:a16="http://schemas.microsoft.com/office/drawing/2014/main" id="{008522B0-43F4-4E76-A0E7-48AC85E2099E}"/>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a:extLst>
            <a:ext uri="{FF2B5EF4-FFF2-40B4-BE49-F238E27FC236}">
              <a16:creationId xmlns:a16="http://schemas.microsoft.com/office/drawing/2014/main" id="{B511025C-EC92-436C-A4EC-0F998D6C5C80}"/>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112285</xdr:rowOff>
    </xdr:from>
    <xdr:ext cx="469744" cy="259045"/>
    <xdr:sp macro="" textlink="">
      <xdr:nvSpPr>
        <xdr:cNvPr id="800" name="n_1mainValue【消防施設】&#10;一人当たり面積">
          <a:extLst>
            <a:ext uri="{FF2B5EF4-FFF2-40B4-BE49-F238E27FC236}">
              <a16:creationId xmlns:a16="http://schemas.microsoft.com/office/drawing/2014/main" id="{0D318A1C-D2B3-4D82-8695-FFE2CC7FF658}"/>
            </a:ext>
          </a:extLst>
        </xdr:cNvPr>
        <xdr:cNvSpPr txBox="1"/>
      </xdr:nvSpPr>
      <xdr:spPr>
        <a:xfrm>
          <a:off x="210757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801" name="n_2mainValue【消防施設】&#10;一人当たり面積">
          <a:extLst>
            <a:ext uri="{FF2B5EF4-FFF2-40B4-BE49-F238E27FC236}">
              <a16:creationId xmlns:a16="http://schemas.microsoft.com/office/drawing/2014/main" id="{A7B8C662-8F4E-4331-B6A4-88E863837B56}"/>
            </a:ext>
          </a:extLst>
        </xdr:cNvPr>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02" name="n_3mainValue【消防施設】&#10;一人当たり面積">
          <a:extLst>
            <a:ext uri="{FF2B5EF4-FFF2-40B4-BE49-F238E27FC236}">
              <a16:creationId xmlns:a16="http://schemas.microsoft.com/office/drawing/2014/main" id="{BFDCCEF1-B48C-4F22-9A0B-C86419FE05FF}"/>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a:extLst>
            <a:ext uri="{FF2B5EF4-FFF2-40B4-BE49-F238E27FC236}">
              <a16:creationId xmlns:a16="http://schemas.microsoft.com/office/drawing/2014/main" id="{E3347151-6A50-4B4C-955A-45FD4756470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a:extLst>
            <a:ext uri="{FF2B5EF4-FFF2-40B4-BE49-F238E27FC236}">
              <a16:creationId xmlns:a16="http://schemas.microsoft.com/office/drawing/2014/main" id="{6262B5C3-9E5C-4992-85C9-C75B3C65EB3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a:extLst>
            <a:ext uri="{FF2B5EF4-FFF2-40B4-BE49-F238E27FC236}">
              <a16:creationId xmlns:a16="http://schemas.microsoft.com/office/drawing/2014/main" id="{DA2A377B-8F30-47CB-9DCE-574D6AF1077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a:extLst>
            <a:ext uri="{FF2B5EF4-FFF2-40B4-BE49-F238E27FC236}">
              <a16:creationId xmlns:a16="http://schemas.microsoft.com/office/drawing/2014/main" id="{C6A080D4-70E2-4688-AEB5-25BB8058D1C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a:extLst>
            <a:ext uri="{FF2B5EF4-FFF2-40B4-BE49-F238E27FC236}">
              <a16:creationId xmlns:a16="http://schemas.microsoft.com/office/drawing/2014/main" id="{250DD103-2DD4-40F7-839A-A6F99D3BDDC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a:extLst>
            <a:ext uri="{FF2B5EF4-FFF2-40B4-BE49-F238E27FC236}">
              <a16:creationId xmlns:a16="http://schemas.microsoft.com/office/drawing/2014/main" id="{070080A1-85C6-45EF-8810-A416829D609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a:extLst>
            <a:ext uri="{FF2B5EF4-FFF2-40B4-BE49-F238E27FC236}">
              <a16:creationId xmlns:a16="http://schemas.microsoft.com/office/drawing/2014/main" id="{523BE679-1765-466B-BB38-5E2F0A17388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a:extLst>
            <a:ext uri="{FF2B5EF4-FFF2-40B4-BE49-F238E27FC236}">
              <a16:creationId xmlns:a16="http://schemas.microsoft.com/office/drawing/2014/main" id="{F312940B-481F-451E-B393-7B0990361E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a:extLst>
            <a:ext uri="{FF2B5EF4-FFF2-40B4-BE49-F238E27FC236}">
              <a16:creationId xmlns:a16="http://schemas.microsoft.com/office/drawing/2014/main" id="{59E1D850-0CA9-4CF6-BD77-550AAD066E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a:extLst>
            <a:ext uri="{FF2B5EF4-FFF2-40B4-BE49-F238E27FC236}">
              <a16:creationId xmlns:a16="http://schemas.microsoft.com/office/drawing/2014/main" id="{DDB8CF5C-36BC-48B9-A13C-DFE0B1F8F1C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a:extLst>
            <a:ext uri="{FF2B5EF4-FFF2-40B4-BE49-F238E27FC236}">
              <a16:creationId xmlns:a16="http://schemas.microsoft.com/office/drawing/2014/main" id="{69984EF4-7357-44FB-AF95-FFB4BA41324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a:extLst>
            <a:ext uri="{FF2B5EF4-FFF2-40B4-BE49-F238E27FC236}">
              <a16:creationId xmlns:a16="http://schemas.microsoft.com/office/drawing/2014/main" id="{36EE76CC-BBCE-4CE8-9C76-5444A8F87BD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a:extLst>
            <a:ext uri="{FF2B5EF4-FFF2-40B4-BE49-F238E27FC236}">
              <a16:creationId xmlns:a16="http://schemas.microsoft.com/office/drawing/2014/main" id="{E441B4D4-9890-4889-B287-8D6662D52EC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a:extLst>
            <a:ext uri="{FF2B5EF4-FFF2-40B4-BE49-F238E27FC236}">
              <a16:creationId xmlns:a16="http://schemas.microsoft.com/office/drawing/2014/main" id="{EFF8EC0C-6FF7-4B4B-A0B1-6B9BF12ACA9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a:extLst>
            <a:ext uri="{FF2B5EF4-FFF2-40B4-BE49-F238E27FC236}">
              <a16:creationId xmlns:a16="http://schemas.microsoft.com/office/drawing/2014/main" id="{7C53A42C-E9AD-4533-8382-B4FD61BF21D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a:extLst>
            <a:ext uri="{FF2B5EF4-FFF2-40B4-BE49-F238E27FC236}">
              <a16:creationId xmlns:a16="http://schemas.microsoft.com/office/drawing/2014/main" id="{59D5183A-077D-4DA2-8D79-A538EEFB04E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a:extLst>
            <a:ext uri="{FF2B5EF4-FFF2-40B4-BE49-F238E27FC236}">
              <a16:creationId xmlns:a16="http://schemas.microsoft.com/office/drawing/2014/main" id="{8BF76CEB-47FE-470A-BCC2-F5942AA10B0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a:extLst>
            <a:ext uri="{FF2B5EF4-FFF2-40B4-BE49-F238E27FC236}">
              <a16:creationId xmlns:a16="http://schemas.microsoft.com/office/drawing/2014/main" id="{BDDAD536-4683-44E6-B873-AEA1850E66C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a:extLst>
            <a:ext uri="{FF2B5EF4-FFF2-40B4-BE49-F238E27FC236}">
              <a16:creationId xmlns:a16="http://schemas.microsoft.com/office/drawing/2014/main" id="{3F51DABB-E957-46C5-B84F-831AF2C72CE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a:extLst>
            <a:ext uri="{FF2B5EF4-FFF2-40B4-BE49-F238E27FC236}">
              <a16:creationId xmlns:a16="http://schemas.microsoft.com/office/drawing/2014/main" id="{BE06FC14-D7CE-4E66-A534-EE5FF5106EE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a:extLst>
            <a:ext uri="{FF2B5EF4-FFF2-40B4-BE49-F238E27FC236}">
              <a16:creationId xmlns:a16="http://schemas.microsoft.com/office/drawing/2014/main" id="{97778DFA-8F5D-49B9-ACD6-917994B051F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a:extLst>
            <a:ext uri="{FF2B5EF4-FFF2-40B4-BE49-F238E27FC236}">
              <a16:creationId xmlns:a16="http://schemas.microsoft.com/office/drawing/2014/main" id="{62C5B5C8-15C8-4414-B689-3241998F58D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a:extLst>
            <a:ext uri="{FF2B5EF4-FFF2-40B4-BE49-F238E27FC236}">
              <a16:creationId xmlns:a16="http://schemas.microsoft.com/office/drawing/2014/main" id="{33D5735D-B35B-496C-9B1E-62588F9B911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a:extLst>
            <a:ext uri="{FF2B5EF4-FFF2-40B4-BE49-F238E27FC236}">
              <a16:creationId xmlns:a16="http://schemas.microsoft.com/office/drawing/2014/main" id="{E93E6053-EF18-4487-A973-E2791310683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a:extLst>
            <a:ext uri="{FF2B5EF4-FFF2-40B4-BE49-F238E27FC236}">
              <a16:creationId xmlns:a16="http://schemas.microsoft.com/office/drawing/2014/main" id="{A58C1BA4-21F8-4C5E-BCFB-CD77D9DB208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a:extLst>
            <a:ext uri="{FF2B5EF4-FFF2-40B4-BE49-F238E27FC236}">
              <a16:creationId xmlns:a16="http://schemas.microsoft.com/office/drawing/2014/main" id="{7732D53A-8604-4C78-B841-AF5B965D333A}"/>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a:extLst>
            <a:ext uri="{FF2B5EF4-FFF2-40B4-BE49-F238E27FC236}">
              <a16:creationId xmlns:a16="http://schemas.microsoft.com/office/drawing/2014/main" id="{D816FAB6-0FB3-4E20-AD1C-E527662F1B8C}"/>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a:extLst>
            <a:ext uri="{FF2B5EF4-FFF2-40B4-BE49-F238E27FC236}">
              <a16:creationId xmlns:a16="http://schemas.microsoft.com/office/drawing/2014/main" id="{F75C579F-22F6-49CD-AB94-B5BC46DFCECB}"/>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a:extLst>
            <a:ext uri="{FF2B5EF4-FFF2-40B4-BE49-F238E27FC236}">
              <a16:creationId xmlns:a16="http://schemas.microsoft.com/office/drawing/2014/main" id="{4D3A5E31-A0F0-4BDA-A959-9AF8762EA01F}"/>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a:extLst>
            <a:ext uri="{FF2B5EF4-FFF2-40B4-BE49-F238E27FC236}">
              <a16:creationId xmlns:a16="http://schemas.microsoft.com/office/drawing/2014/main" id="{EB2B8FAA-920D-46F3-B51D-3A09369CCA0F}"/>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a:extLst>
            <a:ext uri="{FF2B5EF4-FFF2-40B4-BE49-F238E27FC236}">
              <a16:creationId xmlns:a16="http://schemas.microsoft.com/office/drawing/2014/main" id="{A846E72F-1C9B-44DD-AD0B-D686853024CA}"/>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a:extLst>
            <a:ext uri="{FF2B5EF4-FFF2-40B4-BE49-F238E27FC236}">
              <a16:creationId xmlns:a16="http://schemas.microsoft.com/office/drawing/2014/main" id="{68E276BA-ED25-4AE5-B560-806AB0E099E9}"/>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a:extLst>
            <a:ext uri="{FF2B5EF4-FFF2-40B4-BE49-F238E27FC236}">
              <a16:creationId xmlns:a16="http://schemas.microsoft.com/office/drawing/2014/main" id="{0F8570F9-883F-42E1-AA83-282A9F1E74A4}"/>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a:extLst>
            <a:ext uri="{FF2B5EF4-FFF2-40B4-BE49-F238E27FC236}">
              <a16:creationId xmlns:a16="http://schemas.microsoft.com/office/drawing/2014/main" id="{F1018B39-6E7B-439E-8EC6-B7FC86332ED8}"/>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a:extLst>
            <a:ext uri="{FF2B5EF4-FFF2-40B4-BE49-F238E27FC236}">
              <a16:creationId xmlns:a16="http://schemas.microsoft.com/office/drawing/2014/main" id="{A7941BBB-9AFF-476F-AA0F-DF8AF2EF754D}"/>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a:extLst>
            <a:ext uri="{FF2B5EF4-FFF2-40B4-BE49-F238E27FC236}">
              <a16:creationId xmlns:a16="http://schemas.microsoft.com/office/drawing/2014/main" id="{E6EF93A0-569A-4922-A397-4DC89D5D9322}"/>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8ADFDA1D-1A20-4E74-9F74-1ABE4F2777A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9CCB22F-299D-47DA-A395-2E5A0E104A4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D09A01E3-E78B-462C-AF77-96E0D0B1787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A33E7AE0-5678-46BE-9889-0A46AC9AAA1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2A5596EA-50A0-475B-8CEC-23EA1838DA9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xdr:rowOff>
    </xdr:from>
    <xdr:to>
      <xdr:col>85</xdr:col>
      <xdr:colOff>177800</xdr:colOff>
      <xdr:row>107</xdr:row>
      <xdr:rowOff>102507</xdr:rowOff>
    </xdr:to>
    <xdr:sp macro="" textlink="">
      <xdr:nvSpPr>
        <xdr:cNvPr id="844" name="楕円 843">
          <a:extLst>
            <a:ext uri="{FF2B5EF4-FFF2-40B4-BE49-F238E27FC236}">
              <a16:creationId xmlns:a16="http://schemas.microsoft.com/office/drawing/2014/main" id="{4B5823BC-A3C4-4F02-B063-67EFC69FA332}"/>
            </a:ext>
          </a:extLst>
        </xdr:cNvPr>
        <xdr:cNvSpPr/>
      </xdr:nvSpPr>
      <xdr:spPr>
        <a:xfrm>
          <a:off x="16268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150784</xdr:rowOff>
    </xdr:from>
    <xdr:ext cx="405111" cy="259045"/>
    <xdr:sp macro="" textlink="">
      <xdr:nvSpPr>
        <xdr:cNvPr id="845" name="【庁舎】&#10;有形固定資産減価償却率該当値テキスト">
          <a:extLst>
            <a:ext uri="{FF2B5EF4-FFF2-40B4-BE49-F238E27FC236}">
              <a16:creationId xmlns:a16="http://schemas.microsoft.com/office/drawing/2014/main" id="{71E89144-92F8-49D4-B4BF-5D8094184690}"/>
            </a:ext>
          </a:extLst>
        </xdr:cNvPr>
        <xdr:cNvSpPr txBox="1"/>
      </xdr:nvSpPr>
      <xdr:spPr>
        <a:xfrm>
          <a:off x="16357600"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147864</xdr:rowOff>
    </xdr:from>
    <xdr:to>
      <xdr:col>81</xdr:col>
      <xdr:colOff>101600</xdr:colOff>
      <xdr:row>107</xdr:row>
      <xdr:rowOff>78014</xdr:rowOff>
    </xdr:to>
    <xdr:sp macro="" textlink="">
      <xdr:nvSpPr>
        <xdr:cNvPr id="846" name="楕円 845">
          <a:extLst>
            <a:ext uri="{FF2B5EF4-FFF2-40B4-BE49-F238E27FC236}">
              <a16:creationId xmlns:a16="http://schemas.microsoft.com/office/drawing/2014/main" id="{2D81D438-6C4B-450D-AB9F-A6CFE2D761D8}"/>
            </a:ext>
          </a:extLst>
        </xdr:cNvPr>
        <xdr:cNvSpPr/>
      </xdr:nvSpPr>
      <xdr:spPr>
        <a:xfrm>
          <a:off x="15430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27214</xdr:rowOff>
    </xdr:from>
    <xdr:to>
      <xdr:col>85</xdr:col>
      <xdr:colOff>127000</xdr:colOff>
      <xdr:row>107</xdr:row>
      <xdr:rowOff>51707</xdr:rowOff>
    </xdr:to>
    <xdr:cxnSp macro="">
      <xdr:nvCxnSpPr>
        <xdr:cNvPr id="847" name="直線コネクタ 846">
          <a:extLst>
            <a:ext uri="{FF2B5EF4-FFF2-40B4-BE49-F238E27FC236}">
              <a16:creationId xmlns:a16="http://schemas.microsoft.com/office/drawing/2014/main" id="{D09D81AE-D2F4-4A05-982E-2983F52D4796}"/>
            </a:ext>
          </a:extLst>
        </xdr:cNvPr>
        <xdr:cNvCxnSpPr/>
      </xdr:nvCxnSpPr>
      <xdr:spPr>
        <a:xfrm>
          <a:off x="15481300" y="1837236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157662</xdr:rowOff>
    </xdr:from>
    <xdr:to>
      <xdr:col>76</xdr:col>
      <xdr:colOff>165100</xdr:colOff>
      <xdr:row>107</xdr:row>
      <xdr:rowOff>87812</xdr:rowOff>
    </xdr:to>
    <xdr:sp macro="" textlink="">
      <xdr:nvSpPr>
        <xdr:cNvPr id="848" name="楕円 847">
          <a:extLst>
            <a:ext uri="{FF2B5EF4-FFF2-40B4-BE49-F238E27FC236}">
              <a16:creationId xmlns:a16="http://schemas.microsoft.com/office/drawing/2014/main" id="{485B3825-BD72-445A-B2EA-47B8A99DB700}"/>
            </a:ext>
          </a:extLst>
        </xdr:cNvPr>
        <xdr:cNvSpPr/>
      </xdr:nvSpPr>
      <xdr:spPr>
        <a:xfrm>
          <a:off x="14541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27214</xdr:rowOff>
    </xdr:from>
    <xdr:to>
      <xdr:col>81</xdr:col>
      <xdr:colOff>50800</xdr:colOff>
      <xdr:row>107</xdr:row>
      <xdr:rowOff>37012</xdr:rowOff>
    </xdr:to>
    <xdr:cxnSp macro="">
      <xdr:nvCxnSpPr>
        <xdr:cNvPr id="849" name="直線コネクタ 848">
          <a:extLst>
            <a:ext uri="{FF2B5EF4-FFF2-40B4-BE49-F238E27FC236}">
              <a16:creationId xmlns:a16="http://schemas.microsoft.com/office/drawing/2014/main" id="{DA1382D2-1F9E-41C0-BEB3-1107BFCFC79B}"/>
            </a:ext>
          </a:extLst>
        </xdr:cNvPr>
        <xdr:cNvCxnSpPr/>
      </xdr:nvCxnSpPr>
      <xdr:spPr>
        <a:xfrm flipV="1">
          <a:off x="14592300" y="1837236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100512</xdr:rowOff>
    </xdr:from>
    <xdr:to>
      <xdr:col>72</xdr:col>
      <xdr:colOff>38100</xdr:colOff>
      <xdr:row>106</xdr:row>
      <xdr:rowOff>30662</xdr:rowOff>
    </xdr:to>
    <xdr:sp macro="" textlink="">
      <xdr:nvSpPr>
        <xdr:cNvPr id="850" name="楕円 849">
          <a:extLst>
            <a:ext uri="{FF2B5EF4-FFF2-40B4-BE49-F238E27FC236}">
              <a16:creationId xmlns:a16="http://schemas.microsoft.com/office/drawing/2014/main" id="{08700386-8AEC-491A-B5C4-F28F7503D40D}"/>
            </a:ext>
          </a:extLst>
        </xdr:cNvPr>
        <xdr:cNvSpPr/>
      </xdr:nvSpPr>
      <xdr:spPr>
        <a:xfrm>
          <a:off x="13652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151312</xdr:rowOff>
    </xdr:from>
    <xdr:to>
      <xdr:col>76</xdr:col>
      <xdr:colOff>114300</xdr:colOff>
      <xdr:row>107</xdr:row>
      <xdr:rowOff>37012</xdr:rowOff>
    </xdr:to>
    <xdr:cxnSp macro="">
      <xdr:nvCxnSpPr>
        <xdr:cNvPr id="851" name="直線コネクタ 850">
          <a:extLst>
            <a:ext uri="{FF2B5EF4-FFF2-40B4-BE49-F238E27FC236}">
              <a16:creationId xmlns:a16="http://schemas.microsoft.com/office/drawing/2014/main" id="{4C280E18-4D6A-4103-BDDF-11C74681DDDF}"/>
            </a:ext>
          </a:extLst>
        </xdr:cNvPr>
        <xdr:cNvCxnSpPr/>
      </xdr:nvCxnSpPr>
      <xdr:spPr>
        <a:xfrm>
          <a:off x="13703300" y="1815356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52" name="n_1aveValue【庁舎】&#10;有形固定資産減価償却率">
          <a:extLst>
            <a:ext uri="{FF2B5EF4-FFF2-40B4-BE49-F238E27FC236}">
              <a16:creationId xmlns:a16="http://schemas.microsoft.com/office/drawing/2014/main" id="{6D9E48BD-4F70-4901-ADC9-C8740104490A}"/>
            </a:ext>
          </a:extLst>
        </xdr:cNvPr>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53" name="n_2aveValue【庁舎】&#10;有形固定資産減価償却率">
          <a:extLst>
            <a:ext uri="{FF2B5EF4-FFF2-40B4-BE49-F238E27FC236}">
              <a16:creationId xmlns:a16="http://schemas.microsoft.com/office/drawing/2014/main" id="{7D362B3B-048F-46F0-97F0-1C8AE586F83A}"/>
            </a:ext>
          </a:extLst>
        </xdr:cNvPr>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54" name="n_3aveValue【庁舎】&#10;有形固定資産減価償却率">
          <a:extLst>
            <a:ext uri="{FF2B5EF4-FFF2-40B4-BE49-F238E27FC236}">
              <a16:creationId xmlns:a16="http://schemas.microsoft.com/office/drawing/2014/main" id="{08F7AEE1-FF1C-4022-8F07-ECE31A5E3904}"/>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a:extLst>
            <a:ext uri="{FF2B5EF4-FFF2-40B4-BE49-F238E27FC236}">
              <a16:creationId xmlns:a16="http://schemas.microsoft.com/office/drawing/2014/main" id="{1DF289DC-85F0-4BCB-90F5-24ED37674B2D}"/>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69141</xdr:rowOff>
    </xdr:from>
    <xdr:ext cx="405111" cy="259045"/>
    <xdr:sp macro="" textlink="">
      <xdr:nvSpPr>
        <xdr:cNvPr id="856" name="n_1mainValue【庁舎】&#10;有形固定資産減価償却率">
          <a:extLst>
            <a:ext uri="{FF2B5EF4-FFF2-40B4-BE49-F238E27FC236}">
              <a16:creationId xmlns:a16="http://schemas.microsoft.com/office/drawing/2014/main" id="{1CDF8118-B8FE-42B3-817E-EEEA7DDFE614}"/>
            </a:ext>
          </a:extLst>
        </xdr:cNvPr>
        <xdr:cNvSpPr txBox="1"/>
      </xdr:nvSpPr>
      <xdr:spPr>
        <a:xfrm>
          <a:off x="152660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78939</xdr:rowOff>
    </xdr:from>
    <xdr:ext cx="405111" cy="259045"/>
    <xdr:sp macro="" textlink="">
      <xdr:nvSpPr>
        <xdr:cNvPr id="857" name="n_2mainValue【庁舎】&#10;有形固定資産減価償却率">
          <a:extLst>
            <a:ext uri="{FF2B5EF4-FFF2-40B4-BE49-F238E27FC236}">
              <a16:creationId xmlns:a16="http://schemas.microsoft.com/office/drawing/2014/main" id="{440B97FD-8873-42DA-B1BB-07173ED3B7A3}"/>
            </a:ext>
          </a:extLst>
        </xdr:cNvPr>
        <xdr:cNvSpPr txBox="1"/>
      </xdr:nvSpPr>
      <xdr:spPr>
        <a:xfrm>
          <a:off x="14389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21789</xdr:rowOff>
    </xdr:from>
    <xdr:ext cx="405111" cy="259045"/>
    <xdr:sp macro="" textlink="">
      <xdr:nvSpPr>
        <xdr:cNvPr id="858" name="n_3mainValue【庁舎】&#10;有形固定資産減価償却率">
          <a:extLst>
            <a:ext uri="{FF2B5EF4-FFF2-40B4-BE49-F238E27FC236}">
              <a16:creationId xmlns:a16="http://schemas.microsoft.com/office/drawing/2014/main" id="{8BBC5C07-5D8F-4279-981A-AC56BA4FDDA6}"/>
            </a:ext>
          </a:extLst>
        </xdr:cNvPr>
        <xdr:cNvSpPr txBox="1"/>
      </xdr:nvSpPr>
      <xdr:spPr>
        <a:xfrm>
          <a:off x="13500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a:extLst>
            <a:ext uri="{FF2B5EF4-FFF2-40B4-BE49-F238E27FC236}">
              <a16:creationId xmlns:a16="http://schemas.microsoft.com/office/drawing/2014/main" id="{24EAE142-174D-4AC2-8FAF-30B2EFFA504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a:extLst>
            <a:ext uri="{FF2B5EF4-FFF2-40B4-BE49-F238E27FC236}">
              <a16:creationId xmlns:a16="http://schemas.microsoft.com/office/drawing/2014/main" id="{68B92C06-CAC2-4D3C-BDED-86E5091DF5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a:extLst>
            <a:ext uri="{FF2B5EF4-FFF2-40B4-BE49-F238E27FC236}">
              <a16:creationId xmlns:a16="http://schemas.microsoft.com/office/drawing/2014/main" id="{D11756C3-D524-4968-8033-05F81C20E1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a:extLst>
            <a:ext uri="{FF2B5EF4-FFF2-40B4-BE49-F238E27FC236}">
              <a16:creationId xmlns:a16="http://schemas.microsoft.com/office/drawing/2014/main" id="{DD79084E-B951-4751-B5C3-FA1351B574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a:extLst>
            <a:ext uri="{FF2B5EF4-FFF2-40B4-BE49-F238E27FC236}">
              <a16:creationId xmlns:a16="http://schemas.microsoft.com/office/drawing/2014/main" id="{0E0B2C97-25A3-40F5-BCF2-9DC348B519C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a:extLst>
            <a:ext uri="{FF2B5EF4-FFF2-40B4-BE49-F238E27FC236}">
              <a16:creationId xmlns:a16="http://schemas.microsoft.com/office/drawing/2014/main" id="{893DCB36-DE82-4863-8583-C79982629DF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a:extLst>
            <a:ext uri="{FF2B5EF4-FFF2-40B4-BE49-F238E27FC236}">
              <a16:creationId xmlns:a16="http://schemas.microsoft.com/office/drawing/2014/main" id="{BB936659-D4AB-4479-94C9-9132C4285CE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a:extLst>
            <a:ext uri="{FF2B5EF4-FFF2-40B4-BE49-F238E27FC236}">
              <a16:creationId xmlns:a16="http://schemas.microsoft.com/office/drawing/2014/main" id="{AD239BBC-6DC4-46C7-87B7-043847A1789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a:extLst>
            <a:ext uri="{FF2B5EF4-FFF2-40B4-BE49-F238E27FC236}">
              <a16:creationId xmlns:a16="http://schemas.microsoft.com/office/drawing/2014/main" id="{CAD2551B-9F96-464D-9CD5-237EFB374F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a:extLst>
            <a:ext uri="{FF2B5EF4-FFF2-40B4-BE49-F238E27FC236}">
              <a16:creationId xmlns:a16="http://schemas.microsoft.com/office/drawing/2014/main" id="{254463AF-C4D3-421D-9B33-9D090D9F3E4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a:extLst>
            <a:ext uri="{FF2B5EF4-FFF2-40B4-BE49-F238E27FC236}">
              <a16:creationId xmlns:a16="http://schemas.microsoft.com/office/drawing/2014/main" id="{958BFBF3-4597-4509-B4B4-C42E7AD7476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a:extLst>
            <a:ext uri="{FF2B5EF4-FFF2-40B4-BE49-F238E27FC236}">
              <a16:creationId xmlns:a16="http://schemas.microsoft.com/office/drawing/2014/main" id="{05D2C32A-7109-4516-87D3-40BFC97644F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a:extLst>
            <a:ext uri="{FF2B5EF4-FFF2-40B4-BE49-F238E27FC236}">
              <a16:creationId xmlns:a16="http://schemas.microsoft.com/office/drawing/2014/main" id="{C6D74E99-3AFB-45AE-A62A-5F1B4FB1EE9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a:extLst>
            <a:ext uri="{FF2B5EF4-FFF2-40B4-BE49-F238E27FC236}">
              <a16:creationId xmlns:a16="http://schemas.microsoft.com/office/drawing/2014/main" id="{FCB62F09-87F6-40A1-B9C1-977F1E01302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a:extLst>
            <a:ext uri="{FF2B5EF4-FFF2-40B4-BE49-F238E27FC236}">
              <a16:creationId xmlns:a16="http://schemas.microsoft.com/office/drawing/2014/main" id="{E33419EC-7115-469B-8804-F28E8AE834C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a:extLst>
            <a:ext uri="{FF2B5EF4-FFF2-40B4-BE49-F238E27FC236}">
              <a16:creationId xmlns:a16="http://schemas.microsoft.com/office/drawing/2014/main" id="{661AFEB0-FAE8-4A14-BB33-89BC329F40B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a:extLst>
            <a:ext uri="{FF2B5EF4-FFF2-40B4-BE49-F238E27FC236}">
              <a16:creationId xmlns:a16="http://schemas.microsoft.com/office/drawing/2014/main" id="{7B0E7FFB-28D5-42A4-998D-8ECB5269EF2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a:extLst>
            <a:ext uri="{FF2B5EF4-FFF2-40B4-BE49-F238E27FC236}">
              <a16:creationId xmlns:a16="http://schemas.microsoft.com/office/drawing/2014/main" id="{5AEC0C97-2876-4B01-966A-FBBCD739C41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a:extLst>
            <a:ext uri="{FF2B5EF4-FFF2-40B4-BE49-F238E27FC236}">
              <a16:creationId xmlns:a16="http://schemas.microsoft.com/office/drawing/2014/main" id="{25B567A5-64EF-48DE-808F-D116D02D207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a:extLst>
            <a:ext uri="{FF2B5EF4-FFF2-40B4-BE49-F238E27FC236}">
              <a16:creationId xmlns:a16="http://schemas.microsoft.com/office/drawing/2014/main" id="{82E9A8E2-91AE-45FC-8536-00EEE016D21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a:extLst>
            <a:ext uri="{FF2B5EF4-FFF2-40B4-BE49-F238E27FC236}">
              <a16:creationId xmlns:a16="http://schemas.microsoft.com/office/drawing/2014/main" id="{CFE7B0A9-002C-4084-8D53-1C33163D18B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a:extLst>
            <a:ext uri="{FF2B5EF4-FFF2-40B4-BE49-F238E27FC236}">
              <a16:creationId xmlns:a16="http://schemas.microsoft.com/office/drawing/2014/main" id="{45408637-374A-42CC-87BE-FC5DBD184B70}"/>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a:extLst>
            <a:ext uri="{FF2B5EF4-FFF2-40B4-BE49-F238E27FC236}">
              <a16:creationId xmlns:a16="http://schemas.microsoft.com/office/drawing/2014/main" id="{1D9F0187-C0A6-4A5A-B79B-DE8494B39022}"/>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a:extLst>
            <a:ext uri="{FF2B5EF4-FFF2-40B4-BE49-F238E27FC236}">
              <a16:creationId xmlns:a16="http://schemas.microsoft.com/office/drawing/2014/main" id="{B2926809-F301-4791-B368-A403052D2CB9}"/>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a:extLst>
            <a:ext uri="{FF2B5EF4-FFF2-40B4-BE49-F238E27FC236}">
              <a16:creationId xmlns:a16="http://schemas.microsoft.com/office/drawing/2014/main" id="{F7EE125C-03F1-4C3D-9CB6-7AAF2D741D92}"/>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a:extLst>
            <a:ext uri="{FF2B5EF4-FFF2-40B4-BE49-F238E27FC236}">
              <a16:creationId xmlns:a16="http://schemas.microsoft.com/office/drawing/2014/main" id="{8EEC23BE-B2D4-48A7-B0F2-EB65E5D2E342}"/>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85" name="【庁舎】&#10;一人当たり面積平均値テキスト">
          <a:extLst>
            <a:ext uri="{FF2B5EF4-FFF2-40B4-BE49-F238E27FC236}">
              <a16:creationId xmlns:a16="http://schemas.microsoft.com/office/drawing/2014/main" id="{27D00BE7-16D6-413A-9F19-B5B5F6CEA816}"/>
            </a:ext>
          </a:extLst>
        </xdr:cNvPr>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a:extLst>
            <a:ext uri="{FF2B5EF4-FFF2-40B4-BE49-F238E27FC236}">
              <a16:creationId xmlns:a16="http://schemas.microsoft.com/office/drawing/2014/main" id="{96914A7A-8AEC-4958-972B-575E2AEFB57E}"/>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a:extLst>
            <a:ext uri="{FF2B5EF4-FFF2-40B4-BE49-F238E27FC236}">
              <a16:creationId xmlns:a16="http://schemas.microsoft.com/office/drawing/2014/main" id="{A9B21138-6B52-4204-9A9C-3B75AB348227}"/>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a:extLst>
            <a:ext uri="{FF2B5EF4-FFF2-40B4-BE49-F238E27FC236}">
              <a16:creationId xmlns:a16="http://schemas.microsoft.com/office/drawing/2014/main" id="{5481D74B-7D45-4C83-9FA2-D08DAC6539A6}"/>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a:extLst>
            <a:ext uri="{FF2B5EF4-FFF2-40B4-BE49-F238E27FC236}">
              <a16:creationId xmlns:a16="http://schemas.microsoft.com/office/drawing/2014/main" id="{E6D3A85B-6911-40D4-A971-E22BAE3027E3}"/>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a:extLst>
            <a:ext uri="{FF2B5EF4-FFF2-40B4-BE49-F238E27FC236}">
              <a16:creationId xmlns:a16="http://schemas.microsoft.com/office/drawing/2014/main" id="{59790E0C-DCE3-4DDE-8353-BEE3C75C201D}"/>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A29581AD-5DE7-47C1-BA5D-CAC193FCAEF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588A45DB-6297-4A50-94F4-6DFE89E4BEE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FEABDF43-EA91-46EA-9E76-4870FC65ADB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63E80FF9-A857-4E36-98E8-3290576C897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342F0F5B-6980-4DE0-BC80-DDD22A1938C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96" name="楕円 895">
          <a:extLst>
            <a:ext uri="{FF2B5EF4-FFF2-40B4-BE49-F238E27FC236}">
              <a16:creationId xmlns:a16="http://schemas.microsoft.com/office/drawing/2014/main" id="{79FCEBA0-95DB-4AC8-96BC-A9B47C41591E}"/>
            </a:ext>
          </a:extLst>
        </xdr:cNvPr>
        <xdr:cNvSpPr/>
      </xdr:nvSpPr>
      <xdr:spPr>
        <a:xfrm>
          <a:off x="221107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92981</xdr:rowOff>
    </xdr:from>
    <xdr:ext cx="469744" cy="259045"/>
    <xdr:sp macro="" textlink="">
      <xdr:nvSpPr>
        <xdr:cNvPr id="897" name="【庁舎】&#10;一人当たり面積該当値テキスト">
          <a:extLst>
            <a:ext uri="{FF2B5EF4-FFF2-40B4-BE49-F238E27FC236}">
              <a16:creationId xmlns:a16="http://schemas.microsoft.com/office/drawing/2014/main" id="{E8EA7690-B179-401F-9ACC-814A826F31AF}"/>
            </a:ext>
          </a:extLst>
        </xdr:cNvPr>
        <xdr:cNvSpPr txBox="1"/>
      </xdr:nvSpPr>
      <xdr:spPr>
        <a:xfrm>
          <a:off x="22199600"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898" name="楕円 897">
          <a:extLst>
            <a:ext uri="{FF2B5EF4-FFF2-40B4-BE49-F238E27FC236}">
              <a16:creationId xmlns:a16="http://schemas.microsoft.com/office/drawing/2014/main" id="{FC3374A3-9AED-4517-8676-4BC29C17D587}"/>
            </a:ext>
          </a:extLst>
        </xdr:cNvPr>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165354</xdr:rowOff>
    </xdr:from>
    <xdr:to>
      <xdr:col>116</xdr:col>
      <xdr:colOff>63500</xdr:colOff>
      <xdr:row>105</xdr:row>
      <xdr:rowOff>167639</xdr:rowOff>
    </xdr:to>
    <xdr:cxnSp macro="">
      <xdr:nvCxnSpPr>
        <xdr:cNvPr id="899" name="直線コネクタ 898">
          <a:extLst>
            <a:ext uri="{FF2B5EF4-FFF2-40B4-BE49-F238E27FC236}">
              <a16:creationId xmlns:a16="http://schemas.microsoft.com/office/drawing/2014/main" id="{5822968C-1F83-47B5-B3E3-E4A3ED6DC9AF}"/>
            </a:ext>
          </a:extLst>
        </xdr:cNvPr>
        <xdr:cNvCxnSpPr/>
      </xdr:nvCxnSpPr>
      <xdr:spPr>
        <a:xfrm flipV="1">
          <a:off x="21323300" y="1816760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119126</xdr:rowOff>
    </xdr:from>
    <xdr:to>
      <xdr:col>107</xdr:col>
      <xdr:colOff>101600</xdr:colOff>
      <xdr:row>106</xdr:row>
      <xdr:rowOff>49276</xdr:rowOff>
    </xdr:to>
    <xdr:sp macro="" textlink="">
      <xdr:nvSpPr>
        <xdr:cNvPr id="900" name="楕円 899">
          <a:extLst>
            <a:ext uri="{FF2B5EF4-FFF2-40B4-BE49-F238E27FC236}">
              <a16:creationId xmlns:a16="http://schemas.microsoft.com/office/drawing/2014/main" id="{8EA7DAD2-40D5-4F54-8F6F-7B1C4EDAB7F7}"/>
            </a:ext>
          </a:extLst>
        </xdr:cNvPr>
        <xdr:cNvSpPr/>
      </xdr:nvSpPr>
      <xdr:spPr>
        <a:xfrm>
          <a:off x="20383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105</xdr:row>
      <xdr:rowOff>169926</xdr:rowOff>
    </xdr:to>
    <xdr:cxnSp macro="">
      <xdr:nvCxnSpPr>
        <xdr:cNvPr id="901" name="直線コネクタ 900">
          <a:extLst>
            <a:ext uri="{FF2B5EF4-FFF2-40B4-BE49-F238E27FC236}">
              <a16:creationId xmlns:a16="http://schemas.microsoft.com/office/drawing/2014/main" id="{F8ACE63C-8D91-488F-A723-129F13068960}"/>
            </a:ext>
          </a:extLst>
        </xdr:cNvPr>
        <xdr:cNvCxnSpPr/>
      </xdr:nvCxnSpPr>
      <xdr:spPr>
        <a:xfrm flipV="1">
          <a:off x="20434300" y="181698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902" name="楕円 901">
          <a:extLst>
            <a:ext uri="{FF2B5EF4-FFF2-40B4-BE49-F238E27FC236}">
              <a16:creationId xmlns:a16="http://schemas.microsoft.com/office/drawing/2014/main" id="{553E3D84-F105-46E3-B9CB-B1C93143524F}"/>
            </a:ext>
          </a:extLst>
        </xdr:cNvPr>
        <xdr:cNvSpPr/>
      </xdr:nvSpPr>
      <xdr:spPr>
        <a:xfrm>
          <a:off x="19494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41911</xdr:rowOff>
    </xdr:from>
    <xdr:to>
      <xdr:col>107</xdr:col>
      <xdr:colOff>50800</xdr:colOff>
      <xdr:row>105</xdr:row>
      <xdr:rowOff>169926</xdr:rowOff>
    </xdr:to>
    <xdr:cxnSp macro="">
      <xdr:nvCxnSpPr>
        <xdr:cNvPr id="903" name="直線コネクタ 902">
          <a:extLst>
            <a:ext uri="{FF2B5EF4-FFF2-40B4-BE49-F238E27FC236}">
              <a16:creationId xmlns:a16="http://schemas.microsoft.com/office/drawing/2014/main" id="{29DA0860-DEEF-4606-93B7-D55C385A54F8}"/>
            </a:ext>
          </a:extLst>
        </xdr:cNvPr>
        <xdr:cNvCxnSpPr/>
      </xdr:nvCxnSpPr>
      <xdr:spPr>
        <a:xfrm>
          <a:off x="19545300" y="180441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04" name="n_1aveValue【庁舎】&#10;一人当たり面積">
          <a:extLst>
            <a:ext uri="{FF2B5EF4-FFF2-40B4-BE49-F238E27FC236}">
              <a16:creationId xmlns:a16="http://schemas.microsoft.com/office/drawing/2014/main" id="{C4679D44-3831-40E7-A55D-B8081CB200C2}"/>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05" name="n_2aveValue【庁舎】&#10;一人当たり面積">
          <a:extLst>
            <a:ext uri="{FF2B5EF4-FFF2-40B4-BE49-F238E27FC236}">
              <a16:creationId xmlns:a16="http://schemas.microsoft.com/office/drawing/2014/main" id="{7EF242E3-F110-476D-9CFE-9A8C7610FA41}"/>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06" name="n_3aveValue【庁舎】&#10;一人当たり面積">
          <a:extLst>
            <a:ext uri="{FF2B5EF4-FFF2-40B4-BE49-F238E27FC236}">
              <a16:creationId xmlns:a16="http://schemas.microsoft.com/office/drawing/2014/main" id="{23A81385-DDDB-4BA0-AFC7-9909E5418566}"/>
            </a:ext>
          </a:extLst>
        </xdr:cNvPr>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a:extLst>
            <a:ext uri="{FF2B5EF4-FFF2-40B4-BE49-F238E27FC236}">
              <a16:creationId xmlns:a16="http://schemas.microsoft.com/office/drawing/2014/main" id="{CA971BE4-8CC5-43A7-BB21-8456CB6FAE98}"/>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908" name="n_1mainValue【庁舎】&#10;一人当たり面積">
          <a:extLst>
            <a:ext uri="{FF2B5EF4-FFF2-40B4-BE49-F238E27FC236}">
              <a16:creationId xmlns:a16="http://schemas.microsoft.com/office/drawing/2014/main" id="{D239797F-CF2B-419C-9C18-DD3DF6965A89}"/>
            </a:ext>
          </a:extLst>
        </xdr:cNvPr>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909" name="n_2mainValue【庁舎】&#10;一人当たり面積">
          <a:extLst>
            <a:ext uri="{FF2B5EF4-FFF2-40B4-BE49-F238E27FC236}">
              <a16:creationId xmlns:a16="http://schemas.microsoft.com/office/drawing/2014/main" id="{C91F9186-58FB-4CDD-8DFB-071EEDB79849}"/>
            </a:ext>
          </a:extLst>
        </xdr:cNvPr>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910" name="n_3mainValue【庁舎】&#10;一人当たり面積">
          <a:extLst>
            <a:ext uri="{FF2B5EF4-FFF2-40B4-BE49-F238E27FC236}">
              <a16:creationId xmlns:a16="http://schemas.microsoft.com/office/drawing/2014/main" id="{F2A37F91-DCAC-4091-AD57-27C4D3A07126}"/>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a:extLst>
            <a:ext uri="{FF2B5EF4-FFF2-40B4-BE49-F238E27FC236}">
              <a16:creationId xmlns:a16="http://schemas.microsoft.com/office/drawing/2014/main" id="{C79DDCAC-60ED-458C-B08A-8F31C6FDD2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a:extLst>
            <a:ext uri="{FF2B5EF4-FFF2-40B4-BE49-F238E27FC236}">
              <a16:creationId xmlns:a16="http://schemas.microsoft.com/office/drawing/2014/main" id="{C84507E2-B4FB-41F7-A3E5-9CDF1999E8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a:extLst>
            <a:ext uri="{FF2B5EF4-FFF2-40B4-BE49-F238E27FC236}">
              <a16:creationId xmlns:a16="http://schemas.microsoft.com/office/drawing/2014/main" id="{EABE3E09-65FC-4B64-9A00-30A28E637A7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類似団体と比較して特に有形固定資産償却率が高くなっている施設は、保健センター、庁舎であり、特に低くなっている施設は市民会館である。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保健センターについては、昭和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年度に建築してから老朽化が進んでおり、類似団体平均と比較すると</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年度に建築した本庁舎を含め、他にも老朽化が進んでいる庁舎等があるが、規模が大きく、更新費用が多額になることから、今後も各建物の統合・移転等を検討していく必要がある。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また、体育館・プールの一人当たり面積が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にかけて急増しているが、この増加は大規模改修等によるものではなく集計対象を公共施設状況調査で計上している体育施設以外のものも含めて計上してしまったために上昇している。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65,117
64,251
180.29
25,963,811
25,587,009
239,355
15,330,878
21,137,996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令和元年度については、個人市民税・固定資産税の増加により、地方税全体では</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％の増加したことなどから財政力指数が</a:t>
          </a:r>
          <a:r>
            <a:rPr kumimoji="1" lang="en-US" altLang="ja-JP" sz="1100">
              <a:latin typeface="ＭＳ Ｐゴシック" panose="020B0600070205080204" pitchFamily="50" charset="-128"/>
              <a:ea typeface="ＭＳ Ｐゴシック" panose="020B0600070205080204" pitchFamily="50" charset="-128"/>
            </a:rPr>
            <a:t>0.67</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近年、わずかに上昇傾向（平成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年度から毎年</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ポイントずつ上昇）となっており、指数改善の兆しが見受けられるが、類似団体と比べると平均値以下となっていることから、より一層の改善が必要である。</a:t>
          </a:r>
        </a:p>
        <a:p>
          <a:r>
            <a:rPr kumimoji="1" lang="ja-JP" altLang="en-US" sz="1100">
              <a:latin typeface="ＭＳ Ｐゴシック" panose="020B0600070205080204" pitchFamily="50" charset="-128"/>
              <a:ea typeface="ＭＳ Ｐゴシック" panose="020B0600070205080204" pitchFamily="50" charset="-128"/>
            </a:rPr>
            <a:t>　今後は、新たな産業団地の整備による企業進出、法人市民税の確保が期待されるが、市税のさらなる収納率向上対策への積極的な取り組みや、受益者負担の適正化として使用料等の見直しによる歳入確保に努め足元を固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べて経常一般財源収入額は、地方税の増などの影響により、増加となったが、一部事務組合への負担金の増などにより経常経費がそれ以上の増加となったため、全体として経常収支比率が前年度よりも悪化した。</a:t>
          </a:r>
        </a:p>
        <a:p>
          <a:r>
            <a:rPr kumimoji="1" lang="ja-JP" altLang="en-US" sz="1100">
              <a:latin typeface="ＭＳ Ｐゴシック" panose="020B0600070205080204" pitchFamily="50" charset="-128"/>
              <a:ea typeface="ＭＳ Ｐゴシック" panose="020B0600070205080204" pitchFamily="50" charset="-128"/>
            </a:rPr>
            <a:t>　税収がピークを迎えていることが考えられるため、今後は地方税全般のさらなる収納率向上を図る必要や、受益者負担の適正化として使用料等の見直しによる歳入確保に努めることが必要である。</a:t>
          </a:r>
        </a:p>
        <a:p>
          <a:r>
            <a:rPr kumimoji="1" lang="ja-JP" altLang="en-US" sz="1100">
              <a:latin typeface="ＭＳ Ｐゴシック" panose="020B0600070205080204" pitchFamily="50" charset="-128"/>
              <a:ea typeface="ＭＳ Ｐゴシック" panose="020B0600070205080204" pitchFamily="50" charset="-128"/>
            </a:rPr>
            <a:t>　また、藤岡市行政改革大綱に基づき、人口減少社会に適応するため、組織体制や予算規模等におけるスリム化を図り、事務事業のさらなる効率化を進め、経常経費の縮減に努める。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64</xdr:row>
      <xdr:rowOff>135890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7651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64</xdr:row>
      <xdr:rowOff>107738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7651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107738</xdr:rowOff>
    </xdr:from>
    <xdr:to>
      <xdr:col>15</xdr:col>
      <xdr:colOff>82550</xdr:colOff>
      <xdr:row>64</xdr:row>
      <xdr:rowOff>143933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8053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64</xdr:row>
      <xdr:rowOff>143933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845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56938</xdr:rowOff>
    </xdr:from>
    <xdr:to>
      <xdr:col>15</xdr:col>
      <xdr:colOff>133350</xdr:colOff>
      <xdr:row>64</xdr:row>
      <xdr:rowOff>158538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143315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人件費については、団塊世代の退職及び若年層職員の増により減少傾向にあり、平成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年度は市長・副市長の退職金の支出があったこともあり、令和元年度についても減額となっている。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当市が類似団体平均と比較して大幅に低い決算額となっている要因としては、藤岡市内にある幼稚園・保育園・認定こども園の大部分を民間で行っていることが影響している。今後も各方面の民間活力導入を推進し、適切な事業実施や自治体事業の在り方を検討す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一方で、物件費については、藤岡市行政改革大綱に基づき、業務の民間委託を進め、職員人件費等から委託料へのシフトが起きているため増加傾向にある。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4634</xdr:rowOff>
    </xdr:from>
    <xdr:to>
      <xdr:col>23</xdr:col>
      <xdr:colOff>133350</xdr:colOff>
      <xdr:row>81</xdr:row>
      <xdr:rowOff>50529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92084"/>
          <a:ext cx="838200" cy="4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161393</xdr:rowOff>
    </xdr:from>
    <xdr:to>
      <xdr:col>19</xdr:col>
      <xdr:colOff>133350</xdr:colOff>
      <xdr:row>81</xdr:row>
      <xdr:rowOff>4634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77393"/>
          <a:ext cx="889000" cy="1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147225</xdr:rowOff>
    </xdr:from>
    <xdr:to>
      <xdr:col>15</xdr:col>
      <xdr:colOff>82550</xdr:colOff>
      <xdr:row>80</xdr:row>
      <xdr:rowOff>161393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63225"/>
          <a:ext cx="889000" cy="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147225</xdr:rowOff>
    </xdr:from>
    <xdr:to>
      <xdr:col>11</xdr:col>
      <xdr:colOff>31750</xdr:colOff>
      <xdr:row>80</xdr:row>
      <xdr:rowOff>157736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63225"/>
          <a:ext cx="8890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171179</xdr:rowOff>
    </xdr:from>
    <xdr:to>
      <xdr:col>23</xdr:col>
      <xdr:colOff>184150</xdr:colOff>
      <xdr:row>81</xdr:row>
      <xdr:rowOff>101329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16256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3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125284</xdr:rowOff>
    </xdr:from>
    <xdr:to>
      <xdr:col>19</xdr:col>
      <xdr:colOff>184150</xdr:colOff>
      <xdr:row>81</xdr:row>
      <xdr:rowOff>55434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4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65611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10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110593</xdr:rowOff>
    </xdr:from>
    <xdr:to>
      <xdr:col>15</xdr:col>
      <xdr:colOff>133350</xdr:colOff>
      <xdr:row>81</xdr:row>
      <xdr:rowOff>40743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50920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9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96425</xdr:rowOff>
    </xdr:from>
    <xdr:to>
      <xdr:col>11</xdr:col>
      <xdr:colOff>82550</xdr:colOff>
      <xdr:row>81</xdr:row>
      <xdr:rowOff>26575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36752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8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106936</xdr:rowOff>
    </xdr:from>
    <xdr:to>
      <xdr:col>7</xdr:col>
      <xdr:colOff>31750</xdr:colOff>
      <xdr:row>81</xdr:row>
      <xdr:rowOff>37086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47263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これまでも給与の適正化に努めてきたが、類似団体平均値よりやや高い水準となっている。</a:t>
          </a:r>
        </a:p>
        <a:p>
          <a:r>
            <a:rPr kumimoji="1" lang="ja-JP" altLang="en-US" sz="1100">
              <a:latin typeface="ＭＳ Ｐゴシック" panose="020B0600070205080204" pitchFamily="50" charset="-128"/>
              <a:ea typeface="ＭＳ Ｐゴシック" panose="020B0600070205080204" pitchFamily="50" charset="-128"/>
            </a:rPr>
            <a:t>　今後は、藤岡市行政改革大綱の取り組みとして、時間外勤務の代休取得を促進するなどの手当削減を進めるとともに、特別会計を含めた人員の適正化に努める。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159052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11829"/>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78618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118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158145</xdr:rowOff>
    </xdr:from>
    <xdr:to>
      <xdr:col>72</xdr:col>
      <xdr:colOff>203200</xdr:colOff>
      <xdr:row>86</xdr:row>
      <xdr:rowOff>78618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3139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86</xdr:row>
      <xdr:rowOff>136071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3139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108252</xdr:rowOff>
    </xdr:from>
    <xdr:to>
      <xdr:col>81</xdr:col>
      <xdr:colOff>95250</xdr:colOff>
      <xdr:row>87</xdr:row>
      <xdr:rowOff>38402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80329</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22272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藤岡市行政改革大綱に基づく職員削減や組織改編等の実施、団塊世代の退職に伴う新規採用の抑制により、類似団体平均値を下回っている。</a:t>
          </a:r>
        </a:p>
        <a:p>
          <a:r>
            <a:rPr kumimoji="1" lang="ja-JP" altLang="en-US" sz="1100">
              <a:latin typeface="ＭＳ Ｐゴシック" panose="020B0600070205080204" pitchFamily="50" charset="-128"/>
              <a:ea typeface="ＭＳ Ｐゴシック" panose="020B0600070205080204" pitchFamily="50" charset="-128"/>
            </a:rPr>
            <a:t>　今後は、民間活力の導入の推進及び実施検証を行うとともに、医療や介護施設においては質の高いサービスの提供を目指すなど、行政運営に支障の無いよう十分に配慮したうえで、鬼石病院を除いた職員数の削減を目標とし、適正な定員管理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135996</xdr:rowOff>
    </xdr:from>
    <xdr:to>
      <xdr:col>81</xdr:col>
      <xdr:colOff>44450</xdr:colOff>
      <xdr:row>60</xdr:row>
      <xdr:rowOff>138006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22996"/>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123931</xdr:rowOff>
    </xdr:from>
    <xdr:to>
      <xdr:col>77</xdr:col>
      <xdr:colOff>44450</xdr:colOff>
      <xdr:row>60</xdr:row>
      <xdr:rowOff>135996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109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123931</xdr:rowOff>
    </xdr:from>
    <xdr:to>
      <xdr:col>72</xdr:col>
      <xdr:colOff>203200</xdr:colOff>
      <xdr:row>60</xdr:row>
      <xdr:rowOff>125942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1093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119909</xdr:rowOff>
    </xdr:from>
    <xdr:to>
      <xdr:col>68</xdr:col>
      <xdr:colOff>152400</xdr:colOff>
      <xdr:row>60</xdr:row>
      <xdr:rowOff>125942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0690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87206</xdr:rowOff>
    </xdr:from>
    <xdr:to>
      <xdr:col>81</xdr:col>
      <xdr:colOff>95250</xdr:colOff>
      <xdr:row>61</xdr:row>
      <xdr:rowOff>17356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103733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85196</xdr:rowOff>
    </xdr:from>
    <xdr:to>
      <xdr:col>77</xdr:col>
      <xdr:colOff>95250</xdr:colOff>
      <xdr:row>61</xdr:row>
      <xdr:rowOff>15346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25523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4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73131</xdr:rowOff>
    </xdr:from>
    <xdr:to>
      <xdr:col>73</xdr:col>
      <xdr:colOff>44450</xdr:colOff>
      <xdr:row>61</xdr:row>
      <xdr:rowOff>3281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75142</xdr:rowOff>
    </xdr:from>
    <xdr:to>
      <xdr:col>68</xdr:col>
      <xdr:colOff>203200</xdr:colOff>
      <xdr:row>61</xdr:row>
      <xdr:rowOff>5292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15469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69109</xdr:rowOff>
    </xdr:from>
    <xdr:to>
      <xdr:col>64</xdr:col>
      <xdr:colOff>152400</xdr:colOff>
      <xdr:row>60</xdr:row>
      <xdr:rowOff>170709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2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小中学校耐震補強大規模改修事業、総合学習センター建設事業、新学校給食センター建設事業、小中学校冷暖房設備施事業などの実施に際して、合併特例債や臨時財政対策債などの交付税措置の高い地方債を活用して事業を実施しているが、地方債残高は増加しており、結果として類似団体平均値を上回っている。</a:t>
          </a:r>
        </a:p>
        <a:p>
          <a:r>
            <a:rPr kumimoji="1" lang="ja-JP" altLang="en-US" sz="1100">
              <a:latin typeface="ＭＳ Ｐゴシック" panose="020B0600070205080204" pitchFamily="50" charset="-128"/>
              <a:ea typeface="ＭＳ Ｐゴシック" panose="020B0600070205080204" pitchFamily="50" charset="-128"/>
            </a:rPr>
            <a:t>　今後は一般会計債の公債費はピークを過ぎ、減少傾向となることが想定されるが、下水道事業のインフラ整備や病院事業医療施設整備については高い水準で推移することが予想される。この準元利償還金は当市の財政規模からみると決して影響が少なくないことから、今後も中長期の経営計画等により適切な事業実施に取り組む。</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55033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6303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119380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273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111337</xdr:rowOff>
    </xdr:from>
    <xdr:to>
      <xdr:col>72</xdr:col>
      <xdr:colOff>203200</xdr:colOff>
      <xdr:row>43</xdr:row>
      <xdr:rowOff>119380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111337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当市が類似団体平均と比べ比率が下回っている要因として、人口千人当たり職員数が類似団体平均よりも下回っていることからもわかるとおり、退職手当負担見込額が小さいことや、土地開発公社や第三セクター等の経営状況が良いことから、負債等負担見込額が小さいことが挙げられる。</a:t>
          </a:r>
        </a:p>
        <a:p>
          <a:r>
            <a:rPr kumimoji="1" lang="ja-JP" altLang="en-US" sz="1050">
              <a:latin typeface="ＭＳ Ｐゴシック" panose="020B0600070205080204" pitchFamily="50" charset="-128"/>
              <a:ea typeface="ＭＳ Ｐゴシック" panose="020B0600070205080204" pitchFamily="50" charset="-128"/>
            </a:rPr>
            <a:t>　また、地方債残高は高止まりしているが、地方債の多くは合併特例事業債や臨時財政対策債など交付税措置の高いメニューを活用していることも要因の１つとして挙げられる。</a:t>
          </a:r>
        </a:p>
        <a:p>
          <a:r>
            <a:rPr kumimoji="1" lang="ja-JP" altLang="en-US" sz="1050">
              <a:latin typeface="ＭＳ Ｐゴシック" panose="020B0600070205080204" pitchFamily="50" charset="-128"/>
              <a:ea typeface="ＭＳ Ｐゴシック" panose="020B0600070205080204" pitchFamily="50" charset="-128"/>
            </a:rPr>
            <a:t>　しかし、下水道事業のインフラ整備による地方債残高の増加や、災害など不測の事態等にも対応するため、より一層の公債費等義務的経費の削減を進め、財政の健全化に努める。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9779</xdr:rowOff>
    </xdr:from>
    <xdr:to>
      <xdr:col>81</xdr:col>
      <xdr:colOff>44450</xdr:colOff>
      <xdr:row>14</xdr:row>
      <xdr:rowOff>45974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410079"/>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45974</xdr:rowOff>
    </xdr:from>
    <xdr:to>
      <xdr:col>77</xdr:col>
      <xdr:colOff>44450</xdr:colOff>
      <xdr:row>14</xdr:row>
      <xdr:rowOff>117560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446274"/>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18627</xdr:rowOff>
    </xdr:from>
    <xdr:to>
      <xdr:col>72</xdr:col>
      <xdr:colOff>203200</xdr:colOff>
      <xdr:row>14</xdr:row>
      <xdr:rowOff>117560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418927"/>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18627</xdr:rowOff>
    </xdr:from>
    <xdr:to>
      <xdr:col>68</xdr:col>
      <xdr:colOff>152400</xdr:colOff>
      <xdr:row>14</xdr:row>
      <xdr:rowOff>127212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41892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130429</xdr:rowOff>
    </xdr:from>
    <xdr:to>
      <xdr:col>81</xdr:col>
      <xdr:colOff>95250</xdr:colOff>
      <xdr:row>14</xdr:row>
      <xdr:rowOff>60579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51706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28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166624</xdr:rowOff>
    </xdr:from>
    <xdr:to>
      <xdr:col>77</xdr:col>
      <xdr:colOff>95250</xdr:colOff>
      <xdr:row>14</xdr:row>
      <xdr:rowOff>96774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106951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16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66760</xdr:rowOff>
    </xdr:from>
    <xdr:to>
      <xdr:col>73</xdr:col>
      <xdr:colOff>44450</xdr:colOff>
      <xdr:row>14</xdr:row>
      <xdr:rowOff>168360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7087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139277</xdr:rowOff>
    </xdr:from>
    <xdr:to>
      <xdr:col>68</xdr:col>
      <xdr:colOff>203200</xdr:colOff>
      <xdr:row>14</xdr:row>
      <xdr:rowOff>69427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79604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13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76412</xdr:rowOff>
    </xdr:from>
    <xdr:to>
      <xdr:col>64</xdr:col>
      <xdr:colOff>152400</xdr:colOff>
      <xdr:row>15</xdr:row>
      <xdr:rowOff>6562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16739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24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65,117
64,251
180.29
25,963,811
25,587,009
239,355
15,330,878
21,137,996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ここ数年は若年層職員の増などにより人件費は減少傾向となっているが、令和元年度は、台風</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号による災害対応等の超過勤務時間の増加により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退職者数はピークを過ぎたものの、今後についても引き続き藤岡市行政改革大綱に基づき、質の高いサービスに配慮したうえで、適正な定員管理により人件費の抑制に努める。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6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6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01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物件費については、藤岡市行政改革大綱に基づき、業務の民間委託を進め、職員人件費等から委託料へのシフトが起きているため増加傾向にある。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また令和元年度については、小学校・中学校にて防犯対策として防犯カメラの設置を行ったため、それも物件費を例年よりも押し上げる要因となっている。</a:t>
          </a:r>
        </a:p>
        <a:p>
          <a:r>
            <a:rPr kumimoji="1" lang="ja-JP" altLang="en-US" sz="1100">
              <a:latin typeface="ＭＳ Ｐゴシック" panose="020B0600070205080204" pitchFamily="50" charset="-128"/>
              <a:ea typeface="ＭＳ Ｐゴシック" panose="020B0600070205080204" pitchFamily="50" charset="-128"/>
            </a:rPr>
            <a:t>　今後、職員数の減により会計年度任用職員の報酬、事務事業委託料及びシステム化による電算事務委託料などの増が見込まれており、適正に執行していくよう内容を精査する。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131572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199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76708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467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3556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37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15</xdr:row>
      <xdr:rowOff>165862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28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97299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124206</xdr:rowOff>
    </xdr:from>
    <xdr:to>
      <xdr:col>74</xdr:col>
      <xdr:colOff>31750</xdr:colOff>
      <xdr:row>16</xdr:row>
      <xdr:rowOff>54356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64533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類似団体平均より高止まりしている要因として、藤岡市内にある幼稚園・保育園・認定こども園の大部分を民間で行っていることにより、運営費等に係る支出が多額となっていることが挙げられる。</a:t>
          </a:r>
        </a:p>
        <a:p>
          <a:r>
            <a:rPr kumimoji="1" lang="ja-JP" altLang="en-US" sz="1100">
              <a:latin typeface="ＭＳ Ｐゴシック" panose="020B0600070205080204" pitchFamily="50" charset="-128"/>
              <a:ea typeface="ＭＳ Ｐゴシック" panose="020B0600070205080204" pitchFamily="50" charset="-128"/>
            </a:rPr>
            <a:t>　令和元年度は、児童扶養手当制度改正の移行期にあたり、令和元年度のみ</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ヶ月分の支出を行わなければいけなかったことや、生活保護受給者の増加により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ポイントの増加となった。</a:t>
          </a:r>
        </a:p>
        <a:p>
          <a:r>
            <a:rPr kumimoji="1" lang="ja-JP" altLang="en-US" sz="1100">
              <a:latin typeface="ＭＳ Ｐゴシック" panose="020B0600070205080204" pitchFamily="50" charset="-128"/>
              <a:ea typeface="ＭＳ Ｐゴシック" panose="020B0600070205080204" pitchFamily="50" charset="-128"/>
            </a:rPr>
            <a:t>　社会保障経費等は今後も増加傾向となることが予想されることから、ほかの費目の見直しを行うことにより、歳出全体として抑制を図りたい。</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97282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42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60706</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833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60706</xdr:rowOff>
    </xdr:from>
    <xdr:to>
      <xdr:col>15</xdr:col>
      <xdr:colOff>98425</xdr:colOff>
      <xdr:row>57</xdr:row>
      <xdr:rowOff>88138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33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5842</xdr:rowOff>
    </xdr:from>
    <xdr:to>
      <xdr:col>11</xdr:col>
      <xdr:colOff>9525</xdr:colOff>
      <xdr:row>57</xdr:row>
      <xdr:rowOff>88138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78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46482</xdr:rowOff>
    </xdr:from>
    <xdr:to>
      <xdr:col>24</xdr:col>
      <xdr:colOff>76200</xdr:colOff>
      <xdr:row>57</xdr:row>
      <xdr:rowOff>148082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18559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9906</xdr:rowOff>
    </xdr:from>
    <xdr:to>
      <xdr:col>15</xdr:col>
      <xdr:colOff>149225</xdr:colOff>
      <xdr:row>57</xdr:row>
      <xdr:rowOff>111506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96283</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37338</xdr:rowOff>
    </xdr:from>
    <xdr:to>
      <xdr:col>11</xdr:col>
      <xdr:colOff>60325</xdr:colOff>
      <xdr:row>57</xdr:row>
      <xdr:rowOff>138938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123715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126492</xdr:rowOff>
    </xdr:from>
    <xdr:to>
      <xdr:col>6</xdr:col>
      <xdr:colOff>171450</xdr:colOff>
      <xdr:row>57</xdr:row>
      <xdr:rowOff>56642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41419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その他に係る経常収支比率が類似団体平均を上回っているのは、維持補修費の増加が主な要因である。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令和元年度は、清掃センター・公共施設（体育館・プール）の老朽化に伴う施設改修工事や、児童の交通安全対策として実施した市道維持補修工事が維持補修費を増加させる要因となった。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また財務諸表の分析によると資産の老朽化が目立っているため、今後、維持補修費が高まっていくことが見込まれるため、財務諸表からのデータなどを参考にして、適切な財産管理を行っていく必要がある。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153670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88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54610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2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類似団体平均より高止まりしている要因として、一部事務組合に対する負担金や、市内に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つある公立病院への負担金が多額になっていることが挙げられる。</a:t>
          </a:r>
        </a:p>
        <a:p>
          <a:r>
            <a:rPr kumimoji="1" lang="ja-JP" altLang="en-US" sz="1100">
              <a:latin typeface="ＭＳ Ｐゴシック" panose="020B0600070205080204" pitchFamily="50" charset="-128"/>
              <a:ea typeface="ＭＳ Ｐゴシック" panose="020B0600070205080204" pitchFamily="50" charset="-128"/>
            </a:rPr>
            <a:t>　令和元年度は、一部事務組合が運営する病院事業にて、新入院棟建設時に係る公債費に対する繰出金が大きく増加したことにより</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今後、医療業務では医療の再編・ネットワーク化により地域医療及び自治体病院のあり方等を考え、適正な業務を行っているかなどを検討し、見直しを行う必要がある。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78994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632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37846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臨時財政対策債の平成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年度以降償還年数を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年から</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年に伸ばしており、その影響が平成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年度から現れ、令和元年度は類似団体の平均値に近い数値となっているが、依然類似団体平均値より高い水準となっている。</a:t>
          </a:r>
        </a:p>
        <a:p>
          <a:r>
            <a:rPr kumimoji="1" lang="ja-JP" altLang="en-US" sz="1100">
              <a:latin typeface="ＭＳ Ｐゴシック" panose="020B0600070205080204" pitchFamily="50" charset="-128"/>
              <a:ea typeface="ＭＳ Ｐゴシック" panose="020B0600070205080204" pitchFamily="50" charset="-128"/>
            </a:rPr>
            <a:t>　令和元年度以降も合併特例債や臨時財政対策債などの償還の影響により、高い水準での推移が見込まれる。</a:t>
          </a:r>
        </a:p>
        <a:p>
          <a:r>
            <a:rPr kumimoji="1" lang="ja-JP" altLang="en-US" sz="1100">
              <a:latin typeface="ＭＳ Ｐゴシック" panose="020B0600070205080204" pitchFamily="50" charset="-128"/>
              <a:ea typeface="ＭＳ Ｐゴシック" panose="020B0600070205080204" pitchFamily="50" charset="-128"/>
            </a:rPr>
            <a:t>　また、公営企業債では下水道事業に係るインフラ整備、病院事業に係る医療施設整備の負担が大きくなることが予想されるため、普通建設事業の費用対効果を徹底的に追求し、新規発行を伴う事業を抑制し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78</xdr:row>
      <xdr:rowOff>76708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3583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104139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4498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79</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477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136144</xdr:rowOff>
    </xdr:from>
    <xdr:to>
      <xdr:col>11</xdr:col>
      <xdr:colOff>9525</xdr:colOff>
      <xdr:row>79</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85344</xdr:rowOff>
    </xdr:from>
    <xdr:to>
      <xdr:col>6</xdr:col>
      <xdr:colOff>171450</xdr:colOff>
      <xdr:row>79</xdr:row>
      <xdr:rowOff>15494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公債費以外については、前年度より増となり、類似団体平均値と比較すると依然として高い比率となっている。</a:t>
          </a:r>
        </a:p>
        <a:p>
          <a:r>
            <a:rPr kumimoji="1" lang="ja-JP" altLang="en-US" sz="1100">
              <a:latin typeface="ＭＳ Ｐゴシック" panose="020B0600070205080204" pitchFamily="50" charset="-128"/>
              <a:ea typeface="ＭＳ Ｐゴシック" panose="020B0600070205080204" pitchFamily="50" charset="-128"/>
            </a:rPr>
            <a:t>　主な要因としては、一部事務組合に対する負担金が多額となっていることにより補助費が高止まりしていることや、施設の老朽化に伴う維持補修費が増加傾向にあることなどが挙げられる。</a:t>
          </a:r>
        </a:p>
        <a:p>
          <a:r>
            <a:rPr kumimoji="1" lang="ja-JP" altLang="en-US" sz="1100">
              <a:latin typeface="ＭＳ Ｐゴシック" panose="020B0600070205080204" pitchFamily="50" charset="-128"/>
              <a:ea typeface="ＭＳ Ｐゴシック" panose="020B0600070205080204" pitchFamily="50" charset="-128"/>
            </a:rPr>
            <a:t>　今後は藤岡市行政改革大綱に基づき、質の高いサービスを維持し、経常経費の削減を図る。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168911</xdr:rowOff>
    </xdr:from>
    <xdr:to>
      <xdr:col>82</xdr:col>
      <xdr:colOff>107950</xdr:colOff>
      <xdr:row>77</xdr:row>
      <xdr:rowOff>104139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9911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76</xdr:row>
      <xdr:rowOff>168911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800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76</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76</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5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25416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118111</xdr:rowOff>
    </xdr:from>
    <xdr:to>
      <xdr:col>78</xdr:col>
      <xdr:colOff>120650</xdr:colOff>
      <xdr:row>77</xdr:row>
      <xdr:rowOff>48261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154786</xdr:rowOff>
    </xdr:from>
    <xdr:to>
      <xdr:col>29</xdr:col>
      <xdr:colOff>127000</xdr:colOff>
      <xdr:row>18</xdr:row>
      <xdr:rowOff>9657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17061"/>
          <a:ext cx="647700" cy="2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4498</xdr:rowOff>
    </xdr:from>
    <xdr:to>
      <xdr:col>26</xdr:col>
      <xdr:colOff>50800</xdr:colOff>
      <xdr:row>18</xdr:row>
      <xdr:rowOff>9657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38223"/>
          <a:ext cx="698500" cy="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4498</xdr:rowOff>
    </xdr:from>
    <xdr:to>
      <xdr:col>22</xdr:col>
      <xdr:colOff>114300</xdr:colOff>
      <xdr:row>18</xdr:row>
      <xdr:rowOff>9347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38223"/>
          <a:ext cx="698500" cy="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164632</xdr:rowOff>
    </xdr:from>
    <xdr:to>
      <xdr:col>18</xdr:col>
      <xdr:colOff>177800</xdr:colOff>
      <xdr:row>18</xdr:row>
      <xdr:rowOff>9347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26907"/>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103986</xdr:rowOff>
    </xdr:from>
    <xdr:to>
      <xdr:col>29</xdr:col>
      <xdr:colOff>177800</xdr:colOff>
      <xdr:row>18</xdr:row>
      <xdr:rowOff>34136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66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76063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3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130307</xdr:rowOff>
    </xdr:from>
    <xdr:to>
      <xdr:col>26</xdr:col>
      <xdr:colOff>101600</xdr:colOff>
      <xdr:row>18</xdr:row>
      <xdr:rowOff>60457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92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45234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78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125148</xdr:rowOff>
    </xdr:from>
    <xdr:to>
      <xdr:col>22</xdr:col>
      <xdr:colOff>165100</xdr:colOff>
      <xdr:row>18</xdr:row>
      <xdr:rowOff>55298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40075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129997</xdr:rowOff>
    </xdr:from>
    <xdr:to>
      <xdr:col>19</xdr:col>
      <xdr:colOff>38100</xdr:colOff>
      <xdr:row>18</xdr:row>
      <xdr:rowOff>60147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44924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113832</xdr:rowOff>
    </xdr:from>
    <xdr:to>
      <xdr:col>15</xdr:col>
      <xdr:colOff>101600</xdr:colOff>
      <xdr:row>18</xdr:row>
      <xdr:rowOff>43982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7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28759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6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49995</xdr:rowOff>
    </xdr:from>
    <xdr:to>
      <xdr:col>29</xdr:col>
      <xdr:colOff>127000</xdr:colOff>
      <xdr:row>35</xdr:row>
      <xdr:rowOff>96269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60345"/>
          <a:ext cx="647700" cy="4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5352</xdr:rowOff>
    </xdr:from>
    <xdr:to>
      <xdr:col>26</xdr:col>
      <xdr:colOff>50800</xdr:colOff>
      <xdr:row>35</xdr:row>
      <xdr:rowOff>49995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15702"/>
          <a:ext cx="698500" cy="44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293780</xdr:rowOff>
    </xdr:from>
    <xdr:to>
      <xdr:col>22</xdr:col>
      <xdr:colOff>114300</xdr:colOff>
      <xdr:row>35</xdr:row>
      <xdr:rowOff>5352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61230"/>
          <a:ext cx="698500" cy="5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257792</xdr:rowOff>
    </xdr:from>
    <xdr:to>
      <xdr:col>18</xdr:col>
      <xdr:colOff>177800</xdr:colOff>
      <xdr:row>34</xdr:row>
      <xdr:rowOff>293780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525242"/>
          <a:ext cx="698500" cy="35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45469</xdr:rowOff>
    </xdr:from>
    <xdr:to>
      <xdr:col>29</xdr:col>
      <xdr:colOff>177800</xdr:colOff>
      <xdr:row>35</xdr:row>
      <xdr:rowOff>147069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5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233446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0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342095</xdr:rowOff>
    </xdr:from>
    <xdr:to>
      <xdr:col>26</xdr:col>
      <xdr:colOff>101600</xdr:colOff>
      <xdr:row>35</xdr:row>
      <xdr:rowOff>100795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09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110972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78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297452</xdr:rowOff>
    </xdr:from>
    <xdr:to>
      <xdr:col>22</xdr:col>
      <xdr:colOff>165100</xdr:colOff>
      <xdr:row>35</xdr:row>
      <xdr:rowOff>56152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6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66329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3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242980</xdr:rowOff>
    </xdr:from>
    <xdr:to>
      <xdr:col>19</xdr:col>
      <xdr:colOff>38100</xdr:colOff>
      <xdr:row>35</xdr:row>
      <xdr:rowOff>1680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10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11857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7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206992</xdr:rowOff>
    </xdr:from>
    <xdr:to>
      <xdr:col>15</xdr:col>
      <xdr:colOff>101600</xdr:colOff>
      <xdr:row>34</xdr:row>
      <xdr:rowOff>308592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7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318769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4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65,117
64,251
180.29
25,963,811
25,587,009
239,355
15,330,878
21,137,996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170469</xdr:rowOff>
    </xdr:from>
    <xdr:to>
      <xdr:col>24</xdr:col>
      <xdr:colOff>63500</xdr:colOff>
      <xdr:row>37</xdr:row>
      <xdr:rowOff>1488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342669"/>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129870</xdr:rowOff>
    </xdr:from>
    <xdr:to>
      <xdr:col>19</xdr:col>
      <xdr:colOff>177800</xdr:colOff>
      <xdr:row>36</xdr:row>
      <xdr:rowOff>170469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302070"/>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129870</xdr:rowOff>
    </xdr:from>
    <xdr:to>
      <xdr:col>15</xdr:col>
      <xdr:colOff>50800</xdr:colOff>
      <xdr:row>37</xdr:row>
      <xdr:rowOff>19685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02070"/>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58547</xdr:rowOff>
    </xdr:from>
    <xdr:to>
      <xdr:col>10</xdr:col>
      <xdr:colOff>114300</xdr:colOff>
      <xdr:row>37</xdr:row>
      <xdr:rowOff>19685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30747"/>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122138</xdr:rowOff>
    </xdr:from>
    <xdr:to>
      <xdr:col>24</xdr:col>
      <xdr:colOff>114300</xdr:colOff>
      <xdr:row>37</xdr:row>
      <xdr:rowOff>52288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9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100565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7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119669</xdr:rowOff>
    </xdr:from>
    <xdr:to>
      <xdr:col>20</xdr:col>
      <xdr:colOff>38100</xdr:colOff>
      <xdr:row>37</xdr:row>
      <xdr:rowOff>49819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9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40946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8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79070</xdr:rowOff>
    </xdr:from>
    <xdr:to>
      <xdr:col>15</xdr:col>
      <xdr:colOff>101600</xdr:colOff>
      <xdr:row>37</xdr:row>
      <xdr:rowOff>9220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347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4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140335</xdr:rowOff>
    </xdr:from>
    <xdr:to>
      <xdr:col>10</xdr:col>
      <xdr:colOff>165100</xdr:colOff>
      <xdr:row>37</xdr:row>
      <xdr:rowOff>70485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61612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7747</xdr:rowOff>
    </xdr:from>
    <xdr:to>
      <xdr:col>6</xdr:col>
      <xdr:colOff>38100</xdr:colOff>
      <xdr:row>36</xdr:row>
      <xdr:rowOff>109347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100474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56272</xdr:rowOff>
    </xdr:from>
    <xdr:to>
      <xdr:col>24</xdr:col>
      <xdr:colOff>63500</xdr:colOff>
      <xdr:row>58</xdr:row>
      <xdr:rowOff>79959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00372"/>
          <a:ext cx="838200" cy="2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79959</xdr:rowOff>
    </xdr:from>
    <xdr:to>
      <xdr:col>19</xdr:col>
      <xdr:colOff>177800</xdr:colOff>
      <xdr:row>58</xdr:row>
      <xdr:rowOff>103298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24059"/>
          <a:ext cx="8890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103298</xdr:rowOff>
    </xdr:from>
    <xdr:to>
      <xdr:col>15</xdr:col>
      <xdr:colOff>50800</xdr:colOff>
      <xdr:row>58</xdr:row>
      <xdr:rowOff>107772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47398"/>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107772</xdr:rowOff>
    </xdr:from>
    <xdr:to>
      <xdr:col>10</xdr:col>
      <xdr:colOff>114300</xdr:colOff>
      <xdr:row>58</xdr:row>
      <xdr:rowOff>107783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1872"/>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5472</xdr:rowOff>
    </xdr:from>
    <xdr:to>
      <xdr:col>24</xdr:col>
      <xdr:colOff>114300</xdr:colOff>
      <xdr:row>58</xdr:row>
      <xdr:rowOff>107072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4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91849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6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29159</xdr:rowOff>
    </xdr:from>
    <xdr:to>
      <xdr:col>20</xdr:col>
      <xdr:colOff>38100</xdr:colOff>
      <xdr:row>58</xdr:row>
      <xdr:rowOff>130759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7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121886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6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52498</xdr:rowOff>
    </xdr:from>
    <xdr:to>
      <xdr:col>15</xdr:col>
      <xdr:colOff>101600</xdr:colOff>
      <xdr:row>58</xdr:row>
      <xdr:rowOff>154098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9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145225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8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56972</xdr:rowOff>
    </xdr:from>
    <xdr:to>
      <xdr:col>10</xdr:col>
      <xdr:colOff>165100</xdr:colOff>
      <xdr:row>58</xdr:row>
      <xdr:rowOff>158572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149699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56983</xdr:rowOff>
    </xdr:from>
    <xdr:to>
      <xdr:col>6</xdr:col>
      <xdr:colOff>38100</xdr:colOff>
      <xdr:row>58</xdr:row>
      <xdr:rowOff>158583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149710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106063</xdr:rowOff>
    </xdr:from>
    <xdr:to>
      <xdr:col>24</xdr:col>
      <xdr:colOff>63500</xdr:colOff>
      <xdr:row>77</xdr:row>
      <xdr:rowOff>90061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36263"/>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167241</xdr:rowOff>
    </xdr:from>
    <xdr:to>
      <xdr:col>19</xdr:col>
      <xdr:colOff>177800</xdr:colOff>
      <xdr:row>77</xdr:row>
      <xdr:rowOff>90061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197441"/>
          <a:ext cx="889000" cy="9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167241</xdr:rowOff>
    </xdr:from>
    <xdr:to>
      <xdr:col>15</xdr:col>
      <xdr:colOff>50800</xdr:colOff>
      <xdr:row>77</xdr:row>
      <xdr:rowOff>89517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97441"/>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89517</xdr:rowOff>
    </xdr:from>
    <xdr:to>
      <xdr:col>10</xdr:col>
      <xdr:colOff>114300</xdr:colOff>
      <xdr:row>77</xdr:row>
      <xdr:rowOff>92782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9116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55263</xdr:rowOff>
    </xdr:from>
    <xdr:to>
      <xdr:col>24</xdr:col>
      <xdr:colOff>114300</xdr:colOff>
      <xdr:row>76</xdr:row>
      <xdr:rowOff>156863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8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78140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3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39261</xdr:rowOff>
    </xdr:from>
    <xdr:to>
      <xdr:col>20</xdr:col>
      <xdr:colOff>38100</xdr:colOff>
      <xdr:row>77</xdr:row>
      <xdr:rowOff>140861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131988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3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116441</xdr:rowOff>
    </xdr:from>
    <xdr:to>
      <xdr:col>15</xdr:col>
      <xdr:colOff>101600</xdr:colOff>
      <xdr:row>77</xdr:row>
      <xdr:rowOff>46591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37718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3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38717</xdr:rowOff>
    </xdr:from>
    <xdr:to>
      <xdr:col>10</xdr:col>
      <xdr:colOff>165100</xdr:colOff>
      <xdr:row>77</xdr:row>
      <xdr:rowOff>140317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131444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3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41982</xdr:rowOff>
    </xdr:from>
    <xdr:to>
      <xdr:col>6</xdr:col>
      <xdr:colOff>38100</xdr:colOff>
      <xdr:row>77</xdr:row>
      <xdr:rowOff>143582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134709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3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125464</xdr:rowOff>
    </xdr:from>
    <xdr:to>
      <xdr:col>24</xdr:col>
      <xdr:colOff>63500</xdr:colOff>
      <xdr:row>97</xdr:row>
      <xdr:rowOff>27445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84664"/>
          <a:ext cx="838200" cy="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169393</xdr:rowOff>
    </xdr:from>
    <xdr:to>
      <xdr:col>19</xdr:col>
      <xdr:colOff>177800</xdr:colOff>
      <xdr:row>97</xdr:row>
      <xdr:rowOff>27445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28593"/>
          <a:ext cx="8890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169393</xdr:rowOff>
    </xdr:from>
    <xdr:to>
      <xdr:col>15</xdr:col>
      <xdr:colOff>50800</xdr:colOff>
      <xdr:row>97</xdr:row>
      <xdr:rowOff>9689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28593"/>
          <a:ext cx="8890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9689</xdr:rowOff>
    </xdr:from>
    <xdr:to>
      <xdr:col>10</xdr:col>
      <xdr:colOff>114300</xdr:colOff>
      <xdr:row>97</xdr:row>
      <xdr:rowOff>75121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40339"/>
          <a:ext cx="889000" cy="6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74664</xdr:rowOff>
    </xdr:from>
    <xdr:to>
      <xdr:col>24</xdr:col>
      <xdr:colOff>114300</xdr:colOff>
      <xdr:row>97</xdr:row>
      <xdr:rowOff>4814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97541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148095</xdr:rowOff>
    </xdr:from>
    <xdr:to>
      <xdr:col>20</xdr:col>
      <xdr:colOff>38100</xdr:colOff>
      <xdr:row>97</xdr:row>
      <xdr:rowOff>78245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94772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118593</xdr:rowOff>
    </xdr:from>
    <xdr:to>
      <xdr:col>15</xdr:col>
      <xdr:colOff>101600</xdr:colOff>
      <xdr:row>97</xdr:row>
      <xdr:rowOff>48743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65270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130339</xdr:rowOff>
    </xdr:from>
    <xdr:to>
      <xdr:col>10</xdr:col>
      <xdr:colOff>165100</xdr:colOff>
      <xdr:row>97</xdr:row>
      <xdr:rowOff>60489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8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77016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6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24321</xdr:rowOff>
    </xdr:from>
    <xdr:to>
      <xdr:col>6</xdr:col>
      <xdr:colOff>38100</xdr:colOff>
      <xdr:row>97</xdr:row>
      <xdr:rowOff>125921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5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142448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114217</xdr:rowOff>
    </xdr:from>
    <xdr:to>
      <xdr:col>55</xdr:col>
      <xdr:colOff>0</xdr:colOff>
      <xdr:row>36</xdr:row>
      <xdr:rowOff>162462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286417"/>
          <a:ext cx="838200" cy="4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162462</xdr:rowOff>
    </xdr:from>
    <xdr:to>
      <xdr:col>50</xdr:col>
      <xdr:colOff>114300</xdr:colOff>
      <xdr:row>36</xdr:row>
      <xdr:rowOff>166958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334662"/>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166958</xdr:rowOff>
    </xdr:from>
    <xdr:to>
      <xdr:col>45</xdr:col>
      <xdr:colOff>177800</xdr:colOff>
      <xdr:row>37</xdr:row>
      <xdr:rowOff>7885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39158"/>
          <a:ext cx="8890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167633</xdr:rowOff>
    </xdr:from>
    <xdr:to>
      <xdr:col>41</xdr:col>
      <xdr:colOff>50800</xdr:colOff>
      <xdr:row>37</xdr:row>
      <xdr:rowOff>7885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39833"/>
          <a:ext cx="8890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63417</xdr:rowOff>
    </xdr:from>
    <xdr:to>
      <xdr:col>55</xdr:col>
      <xdr:colOff>50800</xdr:colOff>
      <xdr:row>36</xdr:row>
      <xdr:rowOff>165017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41844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111662</xdr:rowOff>
    </xdr:from>
    <xdr:to>
      <xdr:col>50</xdr:col>
      <xdr:colOff>165100</xdr:colOff>
      <xdr:row>37</xdr:row>
      <xdr:rowOff>41812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8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32939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116158</xdr:rowOff>
    </xdr:from>
    <xdr:to>
      <xdr:col>46</xdr:col>
      <xdr:colOff>38100</xdr:colOff>
      <xdr:row>37</xdr:row>
      <xdr:rowOff>46308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37435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128535</xdr:rowOff>
    </xdr:from>
    <xdr:to>
      <xdr:col>41</xdr:col>
      <xdr:colOff>101600</xdr:colOff>
      <xdr:row>37</xdr:row>
      <xdr:rowOff>58685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49812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9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116833</xdr:rowOff>
    </xdr:from>
    <xdr:to>
      <xdr:col>36</xdr:col>
      <xdr:colOff>165100</xdr:colOff>
      <xdr:row>37</xdr:row>
      <xdr:rowOff>46983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38110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2029</xdr:rowOff>
    </xdr:from>
    <xdr:to>
      <xdr:col>55</xdr:col>
      <xdr:colOff>0</xdr:colOff>
      <xdr:row>58</xdr:row>
      <xdr:rowOff>21503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46129"/>
          <a:ext cx="838200" cy="1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1694</xdr:rowOff>
    </xdr:from>
    <xdr:to>
      <xdr:col>50</xdr:col>
      <xdr:colOff>114300</xdr:colOff>
      <xdr:row>58</xdr:row>
      <xdr:rowOff>2029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45794"/>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143480</xdr:rowOff>
    </xdr:from>
    <xdr:to>
      <xdr:col>45</xdr:col>
      <xdr:colOff>177800</xdr:colOff>
      <xdr:row>58</xdr:row>
      <xdr:rowOff>1694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916130"/>
          <a:ext cx="8890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104815</xdr:rowOff>
    </xdr:from>
    <xdr:to>
      <xdr:col>41</xdr:col>
      <xdr:colOff>50800</xdr:colOff>
      <xdr:row>57</xdr:row>
      <xdr:rowOff>143480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77465"/>
          <a:ext cx="889000" cy="3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142153</xdr:rowOff>
    </xdr:from>
    <xdr:to>
      <xdr:col>55</xdr:col>
      <xdr:colOff>50800</xdr:colOff>
      <xdr:row>58</xdr:row>
      <xdr:rowOff>72303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77298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122679</xdr:rowOff>
    </xdr:from>
    <xdr:to>
      <xdr:col>50</xdr:col>
      <xdr:colOff>165100</xdr:colOff>
      <xdr:row>58</xdr:row>
      <xdr:rowOff>52829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9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69356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67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122344</xdr:rowOff>
    </xdr:from>
    <xdr:to>
      <xdr:col>46</xdr:col>
      <xdr:colOff>38100</xdr:colOff>
      <xdr:row>58</xdr:row>
      <xdr:rowOff>52494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69021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7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92680</xdr:rowOff>
    </xdr:from>
    <xdr:to>
      <xdr:col>41</xdr:col>
      <xdr:colOff>101600</xdr:colOff>
      <xdr:row>58</xdr:row>
      <xdr:rowOff>22830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39357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64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54015</xdr:rowOff>
    </xdr:from>
    <xdr:to>
      <xdr:col>36</xdr:col>
      <xdr:colOff>165100</xdr:colOff>
      <xdr:row>57</xdr:row>
      <xdr:rowOff>155615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60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23106</xdr:rowOff>
    </xdr:from>
    <xdr:to>
      <xdr:col>55</xdr:col>
      <xdr:colOff>0</xdr:colOff>
      <xdr:row>78</xdr:row>
      <xdr:rowOff>27973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96206"/>
          <a:ext cx="8382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27973</xdr:rowOff>
    </xdr:from>
    <xdr:to>
      <xdr:col>50</xdr:col>
      <xdr:colOff>114300</xdr:colOff>
      <xdr:row>78</xdr:row>
      <xdr:rowOff>70036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01073"/>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145872</xdr:rowOff>
    </xdr:from>
    <xdr:to>
      <xdr:col>45</xdr:col>
      <xdr:colOff>177800</xdr:colOff>
      <xdr:row>78</xdr:row>
      <xdr:rowOff>70036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47522"/>
          <a:ext cx="889000" cy="9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145872</xdr:rowOff>
    </xdr:from>
    <xdr:to>
      <xdr:col>41</xdr:col>
      <xdr:colOff>50800</xdr:colOff>
      <xdr:row>78</xdr:row>
      <xdr:rowOff>30096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47522"/>
          <a:ext cx="889000" cy="5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143756</xdr:rowOff>
    </xdr:from>
    <xdr:to>
      <xdr:col>55</xdr:col>
      <xdr:colOff>50800</xdr:colOff>
      <xdr:row>78</xdr:row>
      <xdr:rowOff>73906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103133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3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148623</xdr:rowOff>
    </xdr:from>
    <xdr:to>
      <xdr:col>50</xdr:col>
      <xdr:colOff>165100</xdr:colOff>
      <xdr:row>78</xdr:row>
      <xdr:rowOff>78773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5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95300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19236</xdr:rowOff>
    </xdr:from>
    <xdr:to>
      <xdr:col>46</xdr:col>
      <xdr:colOff>38100</xdr:colOff>
      <xdr:row>78</xdr:row>
      <xdr:rowOff>120836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111963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4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95072</xdr:rowOff>
    </xdr:from>
    <xdr:to>
      <xdr:col>41</xdr:col>
      <xdr:colOff>101600</xdr:colOff>
      <xdr:row>78</xdr:row>
      <xdr:rowOff>25222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41749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150746</xdr:rowOff>
    </xdr:from>
    <xdr:to>
      <xdr:col>36</xdr:col>
      <xdr:colOff>165100</xdr:colOff>
      <xdr:row>78</xdr:row>
      <xdr:rowOff>80896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97423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12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38533</xdr:rowOff>
    </xdr:from>
    <xdr:to>
      <xdr:col>55</xdr:col>
      <xdr:colOff>0</xdr:colOff>
      <xdr:row>98</xdr:row>
      <xdr:rowOff>57786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840633"/>
          <a:ext cx="838200" cy="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7289</xdr:rowOff>
    </xdr:from>
    <xdr:to>
      <xdr:col>50</xdr:col>
      <xdr:colOff>114300</xdr:colOff>
      <xdr:row>98</xdr:row>
      <xdr:rowOff>38533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637939"/>
          <a:ext cx="889000" cy="20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7289</xdr:rowOff>
    </xdr:from>
    <xdr:to>
      <xdr:col>45</xdr:col>
      <xdr:colOff>177800</xdr:colOff>
      <xdr:row>98</xdr:row>
      <xdr:rowOff>79006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37939"/>
          <a:ext cx="889000" cy="2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127064</xdr:rowOff>
    </xdr:from>
    <xdr:to>
      <xdr:col>41</xdr:col>
      <xdr:colOff>50800</xdr:colOff>
      <xdr:row>98</xdr:row>
      <xdr:rowOff>79006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757714"/>
          <a:ext cx="889000" cy="1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6986</xdr:rowOff>
    </xdr:from>
    <xdr:to>
      <xdr:col>55</xdr:col>
      <xdr:colOff>50800</xdr:colOff>
      <xdr:row>98</xdr:row>
      <xdr:rowOff>108586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8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93363</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159183</xdr:rowOff>
    </xdr:from>
    <xdr:to>
      <xdr:col>50</xdr:col>
      <xdr:colOff>165100</xdr:colOff>
      <xdr:row>98</xdr:row>
      <xdr:rowOff>89333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80460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88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127939</xdr:rowOff>
    </xdr:from>
    <xdr:to>
      <xdr:col>46</xdr:col>
      <xdr:colOff>38100</xdr:colOff>
      <xdr:row>97</xdr:row>
      <xdr:rowOff>58089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5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74616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3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28206</xdr:rowOff>
    </xdr:from>
    <xdr:to>
      <xdr:col>41</xdr:col>
      <xdr:colOff>101600</xdr:colOff>
      <xdr:row>98</xdr:row>
      <xdr:rowOff>129806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8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120933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92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76264</xdr:rowOff>
    </xdr:from>
    <xdr:to>
      <xdr:col>36</xdr:col>
      <xdr:colOff>165100</xdr:colOff>
      <xdr:row>98</xdr:row>
      <xdr:rowOff>6414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168991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9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155601</xdr:rowOff>
    </xdr:from>
    <xdr:to>
      <xdr:col>85</xdr:col>
      <xdr:colOff>127000</xdr:colOff>
      <xdr:row>39</xdr:row>
      <xdr:rowOff>42164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70701"/>
          <a:ext cx="838200" cy="5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42164</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104801</xdr:rowOff>
    </xdr:from>
    <xdr:to>
      <xdr:col>85</xdr:col>
      <xdr:colOff>177800</xdr:colOff>
      <xdr:row>39</xdr:row>
      <xdr:rowOff>34951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64178</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0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162814</xdr:rowOff>
    </xdr:from>
    <xdr:to>
      <xdr:col>81</xdr:col>
      <xdr:colOff>101600</xdr:colOff>
      <xdr:row>39</xdr:row>
      <xdr:rowOff>92964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84091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770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43802</xdr:rowOff>
    </xdr:from>
    <xdr:to>
      <xdr:col>85</xdr:col>
      <xdr:colOff>127000</xdr:colOff>
      <xdr:row>75</xdr:row>
      <xdr:rowOff>117640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902552"/>
          <a:ext cx="8382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17350</xdr:rowOff>
    </xdr:from>
    <xdr:to>
      <xdr:col>81</xdr:col>
      <xdr:colOff>50800</xdr:colOff>
      <xdr:row>75</xdr:row>
      <xdr:rowOff>43802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876100"/>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143798</xdr:rowOff>
    </xdr:from>
    <xdr:to>
      <xdr:col>76</xdr:col>
      <xdr:colOff>114300</xdr:colOff>
      <xdr:row>75</xdr:row>
      <xdr:rowOff>17350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831098"/>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143798</xdr:rowOff>
    </xdr:from>
    <xdr:to>
      <xdr:col>71</xdr:col>
      <xdr:colOff>177800</xdr:colOff>
      <xdr:row>74</xdr:row>
      <xdr:rowOff>161891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831098"/>
          <a:ext cx="889000" cy="1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66840</xdr:rowOff>
    </xdr:from>
    <xdr:to>
      <xdr:col>85</xdr:col>
      <xdr:colOff>177800</xdr:colOff>
      <xdr:row>75</xdr:row>
      <xdr:rowOff>168439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925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89717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7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164452</xdr:rowOff>
    </xdr:from>
    <xdr:to>
      <xdr:col>81</xdr:col>
      <xdr:colOff>101600</xdr:colOff>
      <xdr:row>75</xdr:row>
      <xdr:rowOff>94602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8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111129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6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138000</xdr:rowOff>
    </xdr:from>
    <xdr:to>
      <xdr:col>76</xdr:col>
      <xdr:colOff>165100</xdr:colOff>
      <xdr:row>75</xdr:row>
      <xdr:rowOff>68150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8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84677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6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92998</xdr:rowOff>
    </xdr:from>
    <xdr:to>
      <xdr:col>72</xdr:col>
      <xdr:colOff>38100</xdr:colOff>
      <xdr:row>75</xdr:row>
      <xdr:rowOff>23148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7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39675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55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111091</xdr:rowOff>
    </xdr:from>
    <xdr:to>
      <xdr:col>67</xdr:col>
      <xdr:colOff>101600</xdr:colOff>
      <xdr:row>75</xdr:row>
      <xdr:rowOff>41241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79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57768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57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127429</xdr:rowOff>
    </xdr:from>
    <xdr:to>
      <xdr:col>85</xdr:col>
      <xdr:colOff>127000</xdr:colOff>
      <xdr:row>98</xdr:row>
      <xdr:rowOff>128947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29529"/>
          <a:ext cx="8382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128215</xdr:rowOff>
    </xdr:from>
    <xdr:to>
      <xdr:col>81</xdr:col>
      <xdr:colOff>50800</xdr:colOff>
      <xdr:row>98</xdr:row>
      <xdr:rowOff>128947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30315"/>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86528</xdr:rowOff>
    </xdr:from>
    <xdr:to>
      <xdr:col>76</xdr:col>
      <xdr:colOff>114300</xdr:colOff>
      <xdr:row>98</xdr:row>
      <xdr:rowOff>128215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88628"/>
          <a:ext cx="889000" cy="4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86528</xdr:rowOff>
    </xdr:from>
    <xdr:to>
      <xdr:col>71</xdr:col>
      <xdr:colOff>177800</xdr:colOff>
      <xdr:row>98</xdr:row>
      <xdr:rowOff>135741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88628"/>
          <a:ext cx="889000" cy="4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76629</xdr:rowOff>
    </xdr:from>
    <xdr:to>
      <xdr:col>85</xdr:col>
      <xdr:colOff>177800</xdr:colOff>
      <xdr:row>99</xdr:row>
      <xdr:rowOff>6779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163006</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9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78147</xdr:rowOff>
    </xdr:from>
    <xdr:to>
      <xdr:col>81</xdr:col>
      <xdr:colOff>101600</xdr:colOff>
      <xdr:row>99</xdr:row>
      <xdr:rowOff>8297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170874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7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77415</xdr:rowOff>
    </xdr:from>
    <xdr:to>
      <xdr:col>76</xdr:col>
      <xdr:colOff>165100</xdr:colOff>
      <xdr:row>99</xdr:row>
      <xdr:rowOff>7565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170142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7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35728</xdr:rowOff>
    </xdr:from>
    <xdr:to>
      <xdr:col>72</xdr:col>
      <xdr:colOff>38100</xdr:colOff>
      <xdr:row>98</xdr:row>
      <xdr:rowOff>137328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128455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84941</xdr:rowOff>
    </xdr:from>
    <xdr:to>
      <xdr:col>67</xdr:col>
      <xdr:colOff>101600</xdr:colOff>
      <xdr:row>99</xdr:row>
      <xdr:rowOff>15091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8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6218</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5017" y="16979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131928</xdr:rowOff>
    </xdr:from>
    <xdr:to>
      <xdr:col>116</xdr:col>
      <xdr:colOff>63500</xdr:colOff>
      <xdr:row>39</xdr:row>
      <xdr:rowOff>12065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47028"/>
          <a:ext cx="838200" cy="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131928</xdr:rowOff>
    </xdr:from>
    <xdr:to>
      <xdr:col>111</xdr:col>
      <xdr:colOff>177800</xdr:colOff>
      <xdr:row>38</xdr:row>
      <xdr:rowOff>149606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47028"/>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149606</xdr:rowOff>
    </xdr:from>
    <xdr:to>
      <xdr:col>107</xdr:col>
      <xdr:colOff>50800</xdr:colOff>
      <xdr:row>39</xdr:row>
      <xdr:rowOff>4064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64706"/>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4064</xdr:rowOff>
    </xdr:from>
    <xdr:to>
      <xdr:col>102</xdr:col>
      <xdr:colOff>114300</xdr:colOff>
      <xdr:row>39</xdr:row>
      <xdr:rowOff>24943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90614"/>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132715</xdr:rowOff>
    </xdr:from>
    <xdr:to>
      <xdr:col>116</xdr:col>
      <xdr:colOff>114300</xdr:colOff>
      <xdr:row>39</xdr:row>
      <xdr:rowOff>62865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47642</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6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81128</xdr:rowOff>
    </xdr:from>
    <xdr:to>
      <xdr:col>112</xdr:col>
      <xdr:colOff>38100</xdr:colOff>
      <xdr:row>39</xdr:row>
      <xdr:rowOff>11278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2405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68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98806</xdr:rowOff>
    </xdr:from>
    <xdr:to>
      <xdr:col>107</xdr:col>
      <xdr:colOff>101600</xdr:colOff>
      <xdr:row>39</xdr:row>
      <xdr:rowOff>28956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20083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124714</xdr:rowOff>
    </xdr:from>
    <xdr:to>
      <xdr:col>102</xdr:col>
      <xdr:colOff>165100</xdr:colOff>
      <xdr:row>39</xdr:row>
      <xdr:rowOff>54864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45991</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145593</xdr:rowOff>
    </xdr:from>
    <xdr:to>
      <xdr:col>98</xdr:col>
      <xdr:colOff>38100</xdr:colOff>
      <xdr:row>39</xdr:row>
      <xdr:rowOff>75743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66870</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5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29972</xdr:rowOff>
    </xdr:from>
    <xdr:to>
      <xdr:col>116</xdr:col>
      <xdr:colOff>63500</xdr:colOff>
      <xdr:row>58</xdr:row>
      <xdr:rowOff>55210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74072"/>
          <a:ext cx="838200" cy="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14884</xdr:rowOff>
    </xdr:from>
    <xdr:to>
      <xdr:col>111</xdr:col>
      <xdr:colOff>177800</xdr:colOff>
      <xdr:row>58</xdr:row>
      <xdr:rowOff>29972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95898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154970</xdr:rowOff>
    </xdr:from>
    <xdr:to>
      <xdr:col>107</xdr:col>
      <xdr:colOff>50800</xdr:colOff>
      <xdr:row>58</xdr:row>
      <xdr:rowOff>14884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927620"/>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110348</xdr:rowOff>
    </xdr:from>
    <xdr:to>
      <xdr:col>102</xdr:col>
      <xdr:colOff>114300</xdr:colOff>
      <xdr:row>57</xdr:row>
      <xdr:rowOff>154970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882998"/>
          <a:ext cx="889000" cy="4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4410</xdr:rowOff>
    </xdr:from>
    <xdr:to>
      <xdr:col>116</xdr:col>
      <xdr:colOff>114300</xdr:colOff>
      <xdr:row>58</xdr:row>
      <xdr:rowOff>106010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4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90787</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6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150622</xdr:rowOff>
    </xdr:from>
    <xdr:to>
      <xdr:col>112</xdr:col>
      <xdr:colOff>38100</xdr:colOff>
      <xdr:row>58</xdr:row>
      <xdr:rowOff>80772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71899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135534</xdr:rowOff>
    </xdr:from>
    <xdr:to>
      <xdr:col>107</xdr:col>
      <xdr:colOff>101600</xdr:colOff>
      <xdr:row>58</xdr:row>
      <xdr:rowOff>65684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56811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0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104170</xdr:rowOff>
    </xdr:from>
    <xdr:to>
      <xdr:col>102</xdr:col>
      <xdr:colOff>165100</xdr:colOff>
      <xdr:row>58</xdr:row>
      <xdr:rowOff>34320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7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25447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96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59548</xdr:rowOff>
    </xdr:from>
    <xdr:to>
      <xdr:col>98</xdr:col>
      <xdr:colOff>38100</xdr:colOff>
      <xdr:row>57</xdr:row>
      <xdr:rowOff>161148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152275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51999</xdr:rowOff>
    </xdr:from>
    <xdr:to>
      <xdr:col>116</xdr:col>
      <xdr:colOff>63500</xdr:colOff>
      <xdr:row>75</xdr:row>
      <xdr:rowOff>65552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10749"/>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58596</xdr:rowOff>
    </xdr:from>
    <xdr:to>
      <xdr:col>111</xdr:col>
      <xdr:colOff>177800</xdr:colOff>
      <xdr:row>75</xdr:row>
      <xdr:rowOff>65552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917346"/>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54857</xdr:rowOff>
    </xdr:from>
    <xdr:to>
      <xdr:col>107</xdr:col>
      <xdr:colOff>50800</xdr:colOff>
      <xdr:row>75</xdr:row>
      <xdr:rowOff>58596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913607"/>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54857</xdr:rowOff>
    </xdr:from>
    <xdr:to>
      <xdr:col>102</xdr:col>
      <xdr:colOff>114300</xdr:colOff>
      <xdr:row>75</xdr:row>
      <xdr:rowOff>65013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13607"/>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1199</xdr:rowOff>
    </xdr:from>
    <xdr:to>
      <xdr:col>116</xdr:col>
      <xdr:colOff>114300</xdr:colOff>
      <xdr:row>75</xdr:row>
      <xdr:rowOff>102799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5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24076</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71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14752</xdr:rowOff>
    </xdr:from>
    <xdr:to>
      <xdr:col>112</xdr:col>
      <xdr:colOff>38100</xdr:colOff>
      <xdr:row>75</xdr:row>
      <xdr:rowOff>116352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132879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64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7796</xdr:rowOff>
    </xdr:from>
    <xdr:to>
      <xdr:col>107</xdr:col>
      <xdr:colOff>101600</xdr:colOff>
      <xdr:row>75</xdr:row>
      <xdr:rowOff>109396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6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125923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6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4057</xdr:rowOff>
    </xdr:from>
    <xdr:to>
      <xdr:col>102</xdr:col>
      <xdr:colOff>165100</xdr:colOff>
      <xdr:row>75</xdr:row>
      <xdr:rowOff>105657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122184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6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14213</xdr:rowOff>
    </xdr:from>
    <xdr:to>
      <xdr:col>98</xdr:col>
      <xdr:colOff>38100</xdr:colOff>
      <xdr:row>75</xdr:row>
      <xdr:rowOff>115813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7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132340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64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維持補修費、扶助費、公債費、繰出金は、類似団体や県平均を上回っている。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維持補修費については、清掃センター・公共施設（体育館・プール）の老朽化に伴う施設改修工事や、児童の交通安全対策として実施した市道維持補修工事が維持補修費を増加させる要因となった。財務諸表の分析によると資産の老朽化が目立っているため、今後、維持補修費が高まっていくこと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が高水準となっている要因として、市内の保育所の多くが民間にて運営されており、その運営等に係る支出が多額となっていることに加え、保育無償化が実施されたことが挙げられる。また、社会保障経費等は今後も増加傾向となることが予想されるため扶助費も増加していく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では、臨時財政対策債の償還年数を短く設定していた影響や、合併特例債で借り入れた小中学校耐震補強大規模改修事業の元金償還開始による影響などが主な要因となっているが、臨時財政対策債については、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年度以降償還年数を伸ばしており、その影響が平成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年度から現れ、</a:t>
          </a:r>
        </a:p>
        <a:p>
          <a:r>
            <a:rPr kumimoji="1" lang="ja-JP" altLang="en-US" sz="1200">
              <a:latin typeface="ＭＳ Ｐゴシック" panose="020B0600070205080204" pitchFamily="50" charset="-128"/>
              <a:ea typeface="ＭＳ Ｐゴシック" panose="020B0600070205080204" pitchFamily="50" charset="-128"/>
            </a:rPr>
            <a:t>令和元年度は類似団体の平均値に近い数値となっている。しかし令和元年度以降も合併特例債や臨時財政対策債などの影響により、依然として高い水準での推移が見込まれるため、今後は普通建設事業費の費用対効果を徹底的に追求し、新規発行を伴う事業を抑制することが必要である。</a:t>
          </a:r>
        </a:p>
        <a:p>
          <a:r>
            <a:rPr kumimoji="1" lang="ja-JP" altLang="en-US" sz="1200">
              <a:latin typeface="ＭＳ Ｐゴシック" panose="020B0600070205080204" pitchFamily="50" charset="-128"/>
              <a:ea typeface="ＭＳ Ｐゴシック" panose="020B0600070205080204" pitchFamily="50" charset="-128"/>
            </a:rPr>
            <a:t>　繰出金については前年度から横ばいであるものの、依然として全国平均を上回る値となっている。今後も増加していくことが考えられるので、各事業において経営の健全化を徹底し、繰出金の抑制に努める。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65,117
64,251
180.29
25,963,811
25,587,009
239,355
15,330,878
21,137,996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18923</xdr:rowOff>
    </xdr:from>
    <xdr:to>
      <xdr:col>24</xdr:col>
      <xdr:colOff>63500</xdr:colOff>
      <xdr:row>36</xdr:row>
      <xdr:rowOff>19685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112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18923</xdr:rowOff>
    </xdr:from>
    <xdr:to>
      <xdr:col>19</xdr:col>
      <xdr:colOff>177800</xdr:colOff>
      <xdr:row>36</xdr:row>
      <xdr:rowOff>19304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9112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19304</xdr:rowOff>
    </xdr:from>
    <xdr:to>
      <xdr:col>15</xdr:col>
      <xdr:colOff>50800</xdr:colOff>
      <xdr:row>36</xdr:row>
      <xdr:rowOff>27686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9150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110363</xdr:rowOff>
    </xdr:from>
    <xdr:to>
      <xdr:col>10</xdr:col>
      <xdr:colOff>114300</xdr:colOff>
      <xdr:row>36</xdr:row>
      <xdr:rowOff>27686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1113"/>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140335</xdr:rowOff>
    </xdr:from>
    <xdr:to>
      <xdr:col>24</xdr:col>
      <xdr:colOff>114300</xdr:colOff>
      <xdr:row>36</xdr:row>
      <xdr:rowOff>70485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163212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139573</xdr:rowOff>
    </xdr:from>
    <xdr:to>
      <xdr:col>20</xdr:col>
      <xdr:colOff>38100</xdr:colOff>
      <xdr:row>36</xdr:row>
      <xdr:rowOff>69723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86250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139954</xdr:rowOff>
    </xdr:from>
    <xdr:to>
      <xdr:col>15</xdr:col>
      <xdr:colOff>101600</xdr:colOff>
      <xdr:row>36</xdr:row>
      <xdr:rowOff>70104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86631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148336</xdr:rowOff>
    </xdr:from>
    <xdr:to>
      <xdr:col>10</xdr:col>
      <xdr:colOff>165100</xdr:colOff>
      <xdr:row>36</xdr:row>
      <xdr:rowOff>78486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69613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59563</xdr:rowOff>
    </xdr:from>
    <xdr:to>
      <xdr:col>6</xdr:col>
      <xdr:colOff>38100</xdr:colOff>
      <xdr:row>35</xdr:row>
      <xdr:rowOff>161163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3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133921</xdr:rowOff>
    </xdr:from>
    <xdr:to>
      <xdr:col>24</xdr:col>
      <xdr:colOff>63500</xdr:colOff>
      <xdr:row>57</xdr:row>
      <xdr:rowOff>139334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06571"/>
          <a:ext cx="8382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138470</xdr:rowOff>
    </xdr:from>
    <xdr:to>
      <xdr:col>19</xdr:col>
      <xdr:colOff>177800</xdr:colOff>
      <xdr:row>57</xdr:row>
      <xdr:rowOff>139334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11120"/>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122852</xdr:rowOff>
    </xdr:from>
    <xdr:to>
      <xdr:col>15</xdr:col>
      <xdr:colOff>50800</xdr:colOff>
      <xdr:row>57</xdr:row>
      <xdr:rowOff>138470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95502"/>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119373</xdr:rowOff>
    </xdr:from>
    <xdr:to>
      <xdr:col>10</xdr:col>
      <xdr:colOff>114300</xdr:colOff>
      <xdr:row>57</xdr:row>
      <xdr:rowOff>122852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92023"/>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83121</xdr:rowOff>
    </xdr:from>
    <xdr:to>
      <xdr:col>24</xdr:col>
      <xdr:colOff>114300</xdr:colOff>
      <xdr:row>58</xdr:row>
      <xdr:rowOff>13271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169498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88534</xdr:rowOff>
    </xdr:from>
    <xdr:to>
      <xdr:col>20</xdr:col>
      <xdr:colOff>38100</xdr:colOff>
      <xdr:row>58</xdr:row>
      <xdr:rowOff>18684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9811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5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87670</xdr:rowOff>
    </xdr:from>
    <xdr:to>
      <xdr:col>15</xdr:col>
      <xdr:colOff>101600</xdr:colOff>
      <xdr:row>58</xdr:row>
      <xdr:rowOff>17820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8947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5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72052</xdr:rowOff>
    </xdr:from>
    <xdr:to>
      <xdr:col>10</xdr:col>
      <xdr:colOff>165100</xdr:colOff>
      <xdr:row>58</xdr:row>
      <xdr:rowOff>2202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164779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68573</xdr:rowOff>
    </xdr:from>
    <xdr:to>
      <xdr:col>6</xdr:col>
      <xdr:colOff>38100</xdr:colOff>
      <xdr:row>57</xdr:row>
      <xdr:rowOff>170173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161300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26685</xdr:rowOff>
    </xdr:from>
    <xdr:to>
      <xdr:col>24</xdr:col>
      <xdr:colOff>63500</xdr:colOff>
      <xdr:row>76</xdr:row>
      <xdr:rowOff>117873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56885"/>
          <a:ext cx="838200" cy="9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81232</xdr:rowOff>
    </xdr:from>
    <xdr:to>
      <xdr:col>19</xdr:col>
      <xdr:colOff>177800</xdr:colOff>
      <xdr:row>76</xdr:row>
      <xdr:rowOff>117873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11432"/>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81232</xdr:rowOff>
    </xdr:from>
    <xdr:to>
      <xdr:col>15</xdr:col>
      <xdr:colOff>50800</xdr:colOff>
      <xdr:row>76</xdr:row>
      <xdr:rowOff>92435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11432"/>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92435</xdr:rowOff>
    </xdr:from>
    <xdr:to>
      <xdr:col>10</xdr:col>
      <xdr:colOff>114300</xdr:colOff>
      <xdr:row>76</xdr:row>
      <xdr:rowOff>114836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22635"/>
          <a:ext cx="8890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147335</xdr:rowOff>
    </xdr:from>
    <xdr:to>
      <xdr:col>24</xdr:col>
      <xdr:colOff>114300</xdr:colOff>
      <xdr:row>76</xdr:row>
      <xdr:rowOff>77485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125762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8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67073</xdr:rowOff>
    </xdr:from>
    <xdr:to>
      <xdr:col>20</xdr:col>
      <xdr:colOff>38100</xdr:colOff>
      <xdr:row>76</xdr:row>
      <xdr:rowOff>168673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9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159800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30432</xdr:rowOff>
    </xdr:from>
    <xdr:to>
      <xdr:col>15</xdr:col>
      <xdr:colOff>101600</xdr:colOff>
      <xdr:row>76</xdr:row>
      <xdr:rowOff>132032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6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123159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5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41635</xdr:rowOff>
    </xdr:from>
    <xdr:to>
      <xdr:col>10</xdr:col>
      <xdr:colOff>165100</xdr:colOff>
      <xdr:row>76</xdr:row>
      <xdr:rowOff>143235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134362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6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64036</xdr:rowOff>
    </xdr:from>
    <xdr:to>
      <xdr:col>6</xdr:col>
      <xdr:colOff>38100</xdr:colOff>
      <xdr:row>76</xdr:row>
      <xdr:rowOff>165636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9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6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120428</xdr:rowOff>
    </xdr:from>
    <xdr:to>
      <xdr:col>24</xdr:col>
      <xdr:colOff>63500</xdr:colOff>
      <xdr:row>96</xdr:row>
      <xdr:rowOff>63370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08178"/>
          <a:ext cx="838200" cy="11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40305</xdr:rowOff>
    </xdr:from>
    <xdr:to>
      <xdr:col>19</xdr:col>
      <xdr:colOff>177800</xdr:colOff>
      <xdr:row>96</xdr:row>
      <xdr:rowOff>63370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499505"/>
          <a:ext cx="8890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40305</xdr:rowOff>
    </xdr:from>
    <xdr:to>
      <xdr:col>15</xdr:col>
      <xdr:colOff>50800</xdr:colOff>
      <xdr:row>96</xdr:row>
      <xdr:rowOff>103535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499505"/>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103535</xdr:rowOff>
    </xdr:from>
    <xdr:to>
      <xdr:col>10</xdr:col>
      <xdr:colOff>114300</xdr:colOff>
      <xdr:row>96</xdr:row>
      <xdr:rowOff>148707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62735"/>
          <a:ext cx="889000" cy="4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69628</xdr:rowOff>
    </xdr:from>
    <xdr:to>
      <xdr:col>24</xdr:col>
      <xdr:colOff>114300</xdr:colOff>
      <xdr:row>95</xdr:row>
      <xdr:rowOff>171228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92505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12570</xdr:rowOff>
    </xdr:from>
    <xdr:to>
      <xdr:col>20</xdr:col>
      <xdr:colOff>38100</xdr:colOff>
      <xdr:row>96</xdr:row>
      <xdr:rowOff>114170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130697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4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160955</xdr:rowOff>
    </xdr:from>
    <xdr:to>
      <xdr:col>15</xdr:col>
      <xdr:colOff>101600</xdr:colOff>
      <xdr:row>96</xdr:row>
      <xdr:rowOff>91105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107632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52735</xdr:rowOff>
    </xdr:from>
    <xdr:to>
      <xdr:col>10</xdr:col>
      <xdr:colOff>165100</xdr:colOff>
      <xdr:row>96</xdr:row>
      <xdr:rowOff>154335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170862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8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97907</xdr:rowOff>
    </xdr:from>
    <xdr:to>
      <xdr:col>6</xdr:col>
      <xdr:colOff>38100</xdr:colOff>
      <xdr:row>97</xdr:row>
      <xdr:rowOff>28057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19184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4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14370</xdr:rowOff>
    </xdr:from>
    <xdr:to>
      <xdr:col>55</xdr:col>
      <xdr:colOff>0</xdr:colOff>
      <xdr:row>38</xdr:row>
      <xdr:rowOff>15399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529470"/>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10541</xdr:rowOff>
    </xdr:from>
    <xdr:to>
      <xdr:col>50</xdr:col>
      <xdr:colOff>114300</xdr:colOff>
      <xdr:row>38</xdr:row>
      <xdr:rowOff>14370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525641"/>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7798</xdr:rowOff>
    </xdr:from>
    <xdr:to>
      <xdr:col>45</xdr:col>
      <xdr:colOff>177800</xdr:colOff>
      <xdr:row>38</xdr:row>
      <xdr:rowOff>10541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52289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167246</xdr:rowOff>
    </xdr:from>
    <xdr:to>
      <xdr:col>41</xdr:col>
      <xdr:colOff>50800</xdr:colOff>
      <xdr:row>38</xdr:row>
      <xdr:rowOff>7798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510896"/>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136049</xdr:rowOff>
    </xdr:from>
    <xdr:to>
      <xdr:col>55</xdr:col>
      <xdr:colOff>50800</xdr:colOff>
      <xdr:row>38</xdr:row>
      <xdr:rowOff>66199</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50976</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94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135020</xdr:rowOff>
    </xdr:from>
    <xdr:to>
      <xdr:col>50</xdr:col>
      <xdr:colOff>165100</xdr:colOff>
      <xdr:row>38</xdr:row>
      <xdr:rowOff>65170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56297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71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131191</xdr:rowOff>
    </xdr:from>
    <xdr:to>
      <xdr:col>46</xdr:col>
      <xdr:colOff>38100</xdr:colOff>
      <xdr:row>38</xdr:row>
      <xdr:rowOff>61340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52468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5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128448</xdr:rowOff>
    </xdr:from>
    <xdr:to>
      <xdr:col>41</xdr:col>
      <xdr:colOff>101600</xdr:colOff>
      <xdr:row>38</xdr:row>
      <xdr:rowOff>58598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49725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56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116446</xdr:rowOff>
    </xdr:from>
    <xdr:to>
      <xdr:col>36</xdr:col>
      <xdr:colOff>165100</xdr:colOff>
      <xdr:row>38</xdr:row>
      <xdr:rowOff>46596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37723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55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157531</xdr:rowOff>
    </xdr:from>
    <xdr:to>
      <xdr:col>55</xdr:col>
      <xdr:colOff>0</xdr:colOff>
      <xdr:row>59</xdr:row>
      <xdr:rowOff>9877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101631"/>
          <a:ext cx="838200" cy="2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157531</xdr:rowOff>
    </xdr:from>
    <xdr:to>
      <xdr:col>50</xdr:col>
      <xdr:colOff>114300</xdr:colOff>
      <xdr:row>59</xdr:row>
      <xdr:rowOff>14373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101631"/>
          <a:ext cx="889000" cy="2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6535</xdr:rowOff>
    </xdr:from>
    <xdr:to>
      <xdr:col>45</xdr:col>
      <xdr:colOff>177800</xdr:colOff>
      <xdr:row>59</xdr:row>
      <xdr:rowOff>14373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122085"/>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65209</xdr:rowOff>
    </xdr:from>
    <xdr:to>
      <xdr:col>41</xdr:col>
      <xdr:colOff>50800</xdr:colOff>
      <xdr:row>59</xdr:row>
      <xdr:rowOff>6535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009309"/>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130527</xdr:rowOff>
    </xdr:from>
    <xdr:to>
      <xdr:col>55</xdr:col>
      <xdr:colOff>50800</xdr:colOff>
      <xdr:row>59</xdr:row>
      <xdr:rowOff>60677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50324</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9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106731</xdr:rowOff>
    </xdr:from>
    <xdr:to>
      <xdr:col>50</xdr:col>
      <xdr:colOff>165100</xdr:colOff>
      <xdr:row>59</xdr:row>
      <xdr:rowOff>36881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28008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101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135023</xdr:rowOff>
    </xdr:from>
    <xdr:to>
      <xdr:col>46</xdr:col>
      <xdr:colOff>38100</xdr:colOff>
      <xdr:row>59</xdr:row>
      <xdr:rowOff>65173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7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56300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17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127185</xdr:rowOff>
    </xdr:from>
    <xdr:to>
      <xdr:col>41</xdr:col>
      <xdr:colOff>101600</xdr:colOff>
      <xdr:row>59</xdr:row>
      <xdr:rowOff>57335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48462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1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14409</xdr:rowOff>
    </xdr:from>
    <xdr:to>
      <xdr:col>36</xdr:col>
      <xdr:colOff>165100</xdr:colOff>
      <xdr:row>58</xdr:row>
      <xdr:rowOff>116009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132536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7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152639</xdr:rowOff>
    </xdr:from>
    <xdr:to>
      <xdr:col>55</xdr:col>
      <xdr:colOff>0</xdr:colOff>
      <xdr:row>78</xdr:row>
      <xdr:rowOff>437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54289"/>
          <a:ext cx="8382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437</xdr:rowOff>
    </xdr:from>
    <xdr:to>
      <xdr:col>50</xdr:col>
      <xdr:colOff>114300</xdr:colOff>
      <xdr:row>78</xdr:row>
      <xdr:rowOff>1809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3735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154215</xdr:rowOff>
    </xdr:from>
    <xdr:to>
      <xdr:col>45</xdr:col>
      <xdr:colOff>177800</xdr:colOff>
      <xdr:row>78</xdr:row>
      <xdr:rowOff>1809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355865"/>
          <a:ext cx="889000" cy="1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108634</xdr:rowOff>
    </xdr:from>
    <xdr:to>
      <xdr:col>41</xdr:col>
      <xdr:colOff>50800</xdr:colOff>
      <xdr:row>77</xdr:row>
      <xdr:rowOff>154215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310284"/>
          <a:ext cx="889000" cy="4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101839</xdr:rowOff>
    </xdr:from>
    <xdr:to>
      <xdr:col>55</xdr:col>
      <xdr:colOff>50800</xdr:colOff>
      <xdr:row>78</xdr:row>
      <xdr:rowOff>31989</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16766</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1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121087</xdr:rowOff>
    </xdr:from>
    <xdr:to>
      <xdr:col>50</xdr:col>
      <xdr:colOff>165100</xdr:colOff>
      <xdr:row>78</xdr:row>
      <xdr:rowOff>51237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42364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122459</xdr:rowOff>
    </xdr:from>
    <xdr:to>
      <xdr:col>46</xdr:col>
      <xdr:colOff>38100</xdr:colOff>
      <xdr:row>78</xdr:row>
      <xdr:rowOff>52609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43736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4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103415</xdr:rowOff>
    </xdr:from>
    <xdr:to>
      <xdr:col>41</xdr:col>
      <xdr:colOff>101600</xdr:colOff>
      <xdr:row>78</xdr:row>
      <xdr:rowOff>33565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24692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39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57834</xdr:rowOff>
    </xdr:from>
    <xdr:to>
      <xdr:col>36</xdr:col>
      <xdr:colOff>165100</xdr:colOff>
      <xdr:row>77</xdr:row>
      <xdr:rowOff>159434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2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150561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35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60784</xdr:rowOff>
    </xdr:from>
    <xdr:to>
      <xdr:col>55</xdr:col>
      <xdr:colOff>0</xdr:colOff>
      <xdr:row>98</xdr:row>
      <xdr:rowOff>75296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862884"/>
          <a:ext cx="838200" cy="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73692</xdr:rowOff>
    </xdr:from>
    <xdr:to>
      <xdr:col>50</xdr:col>
      <xdr:colOff>114300</xdr:colOff>
      <xdr:row>98</xdr:row>
      <xdr:rowOff>75296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75792"/>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45582</xdr:rowOff>
    </xdr:from>
    <xdr:to>
      <xdr:col>45</xdr:col>
      <xdr:colOff>177800</xdr:colOff>
      <xdr:row>98</xdr:row>
      <xdr:rowOff>73692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847682"/>
          <a:ext cx="8890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45582</xdr:rowOff>
    </xdr:from>
    <xdr:to>
      <xdr:col>41</xdr:col>
      <xdr:colOff>50800</xdr:colOff>
      <xdr:row>98</xdr:row>
      <xdr:rowOff>63469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847682"/>
          <a:ext cx="889000" cy="1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9984</xdr:rowOff>
    </xdr:from>
    <xdr:to>
      <xdr:col>55</xdr:col>
      <xdr:colOff>50800</xdr:colOff>
      <xdr:row>98</xdr:row>
      <xdr:rowOff>111584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24496</xdr:rowOff>
    </xdr:from>
    <xdr:to>
      <xdr:col>50</xdr:col>
      <xdr:colOff>165100</xdr:colOff>
      <xdr:row>98</xdr:row>
      <xdr:rowOff>126096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117223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1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22892</xdr:rowOff>
    </xdr:from>
    <xdr:to>
      <xdr:col>46</xdr:col>
      <xdr:colOff>38100</xdr:colOff>
      <xdr:row>98</xdr:row>
      <xdr:rowOff>124492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115619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1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166232</xdr:rowOff>
    </xdr:from>
    <xdr:to>
      <xdr:col>41</xdr:col>
      <xdr:colOff>101600</xdr:colOff>
      <xdr:row>98</xdr:row>
      <xdr:rowOff>96382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9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112909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5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12669</xdr:rowOff>
    </xdr:from>
    <xdr:to>
      <xdr:col>36</xdr:col>
      <xdr:colOff>165100</xdr:colOff>
      <xdr:row>98</xdr:row>
      <xdr:rowOff>114269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105396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128956</xdr:rowOff>
    </xdr:from>
    <xdr:to>
      <xdr:col>85</xdr:col>
      <xdr:colOff>127000</xdr:colOff>
      <xdr:row>37</xdr:row>
      <xdr:rowOff>53655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301156"/>
          <a:ext cx="838200" cy="9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128956</xdr:rowOff>
    </xdr:from>
    <xdr:to>
      <xdr:col>81</xdr:col>
      <xdr:colOff>50800</xdr:colOff>
      <xdr:row>37</xdr:row>
      <xdr:rowOff>158766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301156"/>
          <a:ext cx="889000" cy="20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158766</xdr:rowOff>
    </xdr:from>
    <xdr:to>
      <xdr:col>76</xdr:col>
      <xdr:colOff>114300</xdr:colOff>
      <xdr:row>38</xdr:row>
      <xdr:rowOff>4232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0241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132156</xdr:rowOff>
    </xdr:from>
    <xdr:to>
      <xdr:col>71</xdr:col>
      <xdr:colOff>177800</xdr:colOff>
      <xdr:row>38</xdr:row>
      <xdr:rowOff>4232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475806"/>
          <a:ext cx="889000" cy="4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2855</xdr:rowOff>
    </xdr:from>
    <xdr:to>
      <xdr:col>85</xdr:col>
      <xdr:colOff>177800</xdr:colOff>
      <xdr:row>37</xdr:row>
      <xdr:rowOff>104455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152732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78156</xdr:rowOff>
    </xdr:from>
    <xdr:to>
      <xdr:col>81</xdr:col>
      <xdr:colOff>101600</xdr:colOff>
      <xdr:row>37</xdr:row>
      <xdr:rowOff>8306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2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24833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0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107965</xdr:rowOff>
    </xdr:from>
    <xdr:to>
      <xdr:col>76</xdr:col>
      <xdr:colOff>165100</xdr:colOff>
      <xdr:row>38</xdr:row>
      <xdr:rowOff>38116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51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29243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4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124882</xdr:rowOff>
    </xdr:from>
    <xdr:to>
      <xdr:col>72</xdr:col>
      <xdr:colOff>38100</xdr:colOff>
      <xdr:row>38</xdr:row>
      <xdr:rowOff>55032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46159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6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81356</xdr:rowOff>
    </xdr:from>
    <xdr:to>
      <xdr:col>67</xdr:col>
      <xdr:colOff>101600</xdr:colOff>
      <xdr:row>38</xdr:row>
      <xdr:rowOff>11506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2633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76900</xdr:rowOff>
    </xdr:from>
    <xdr:to>
      <xdr:col>85</xdr:col>
      <xdr:colOff>127000</xdr:colOff>
      <xdr:row>57</xdr:row>
      <xdr:rowOff>12239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78100"/>
          <a:ext cx="838200" cy="10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164895</xdr:rowOff>
    </xdr:from>
    <xdr:to>
      <xdr:col>81</xdr:col>
      <xdr:colOff>50800</xdr:colOff>
      <xdr:row>56</xdr:row>
      <xdr:rowOff>76900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594645"/>
          <a:ext cx="889000" cy="8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164895</xdr:rowOff>
    </xdr:from>
    <xdr:to>
      <xdr:col>76</xdr:col>
      <xdr:colOff>114300</xdr:colOff>
      <xdr:row>56</xdr:row>
      <xdr:rowOff>14688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594645"/>
          <a:ext cx="889000" cy="2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2344</xdr:rowOff>
    </xdr:from>
    <xdr:to>
      <xdr:col>71</xdr:col>
      <xdr:colOff>177800</xdr:colOff>
      <xdr:row>56</xdr:row>
      <xdr:rowOff>14688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603544"/>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132889</xdr:rowOff>
    </xdr:from>
    <xdr:to>
      <xdr:col>85</xdr:col>
      <xdr:colOff>177800</xdr:colOff>
      <xdr:row>57</xdr:row>
      <xdr:rowOff>63039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111316</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1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26100</xdr:rowOff>
    </xdr:from>
    <xdr:to>
      <xdr:col>81</xdr:col>
      <xdr:colOff>101600</xdr:colOff>
      <xdr:row>56</xdr:row>
      <xdr:rowOff>127700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144227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4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114095</xdr:rowOff>
    </xdr:from>
    <xdr:to>
      <xdr:col>76</xdr:col>
      <xdr:colOff>165100</xdr:colOff>
      <xdr:row>56</xdr:row>
      <xdr:rowOff>44245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5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60772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135338</xdr:rowOff>
    </xdr:from>
    <xdr:to>
      <xdr:col>72</xdr:col>
      <xdr:colOff>38100</xdr:colOff>
      <xdr:row>56</xdr:row>
      <xdr:rowOff>65488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5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82015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3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122994</xdr:rowOff>
    </xdr:from>
    <xdr:to>
      <xdr:col>67</xdr:col>
      <xdr:colOff>101600</xdr:colOff>
      <xdr:row>56</xdr:row>
      <xdr:rowOff>53144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69671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3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155600</xdr:rowOff>
    </xdr:from>
    <xdr:to>
      <xdr:col>85</xdr:col>
      <xdr:colOff>127000</xdr:colOff>
      <xdr:row>79</xdr:row>
      <xdr:rowOff>42163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28700"/>
          <a:ext cx="838200" cy="5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42163</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867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104800</xdr:rowOff>
    </xdr:from>
    <xdr:to>
      <xdr:col>85</xdr:col>
      <xdr:colOff>177800</xdr:colOff>
      <xdr:row>79</xdr:row>
      <xdr:rowOff>34950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64177</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162813</xdr:rowOff>
    </xdr:from>
    <xdr:to>
      <xdr:col>81</xdr:col>
      <xdr:colOff>101600</xdr:colOff>
      <xdr:row>79</xdr:row>
      <xdr:rowOff>92963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84090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2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43802</xdr:rowOff>
    </xdr:from>
    <xdr:to>
      <xdr:col>85</xdr:col>
      <xdr:colOff>127000</xdr:colOff>
      <xdr:row>95</xdr:row>
      <xdr:rowOff>117639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331552"/>
          <a:ext cx="8382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17349</xdr:rowOff>
    </xdr:from>
    <xdr:to>
      <xdr:col>81</xdr:col>
      <xdr:colOff>50800</xdr:colOff>
      <xdr:row>95</xdr:row>
      <xdr:rowOff>43802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305099"/>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143799</xdr:rowOff>
    </xdr:from>
    <xdr:to>
      <xdr:col>76</xdr:col>
      <xdr:colOff>114300</xdr:colOff>
      <xdr:row>95</xdr:row>
      <xdr:rowOff>17349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260099"/>
          <a:ext cx="889000" cy="4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143799</xdr:rowOff>
    </xdr:from>
    <xdr:to>
      <xdr:col>71</xdr:col>
      <xdr:colOff>177800</xdr:colOff>
      <xdr:row>94</xdr:row>
      <xdr:rowOff>161891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260099"/>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66839</xdr:rowOff>
    </xdr:from>
    <xdr:to>
      <xdr:col>85</xdr:col>
      <xdr:colOff>177800</xdr:colOff>
      <xdr:row>95</xdr:row>
      <xdr:rowOff>168439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5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89716</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164452</xdr:rowOff>
    </xdr:from>
    <xdr:to>
      <xdr:col>81</xdr:col>
      <xdr:colOff>101600</xdr:colOff>
      <xdr:row>95</xdr:row>
      <xdr:rowOff>94602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2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111129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0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137999</xdr:rowOff>
    </xdr:from>
    <xdr:to>
      <xdr:col>76</xdr:col>
      <xdr:colOff>165100</xdr:colOff>
      <xdr:row>95</xdr:row>
      <xdr:rowOff>68149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84676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92999</xdr:rowOff>
    </xdr:from>
    <xdr:to>
      <xdr:col>72</xdr:col>
      <xdr:colOff>38100</xdr:colOff>
      <xdr:row>95</xdr:row>
      <xdr:rowOff>23149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2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39676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98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111091</xdr:rowOff>
    </xdr:from>
    <xdr:to>
      <xdr:col>67</xdr:col>
      <xdr:colOff>101600</xdr:colOff>
      <xdr:row>95</xdr:row>
      <xdr:rowOff>41241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2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57768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0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議会費、衛生費、災害復旧費、公債費は、類似団体の平均を上回っている。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衛生費については、清掃センター施設の老朽化に伴う関係工事が近年増大している。工事については清掃センター長寿命化計画に基づいての実施ではあるものの、今後も高い準となることが見込まれる。また一部事務組合にて運営する病院事業への繰出金も増加していることも昨年度に比べて、類似団体平均値を大きく上回る要因の</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つとなっている。</a:t>
          </a:r>
        </a:p>
        <a:p>
          <a:r>
            <a:rPr kumimoji="1" lang="ja-JP" altLang="en-US" sz="1200">
              <a:latin typeface="ＭＳ Ｐゴシック" panose="020B0600070205080204" pitchFamily="50" charset="-128"/>
              <a:ea typeface="ＭＳ Ｐゴシック" panose="020B0600070205080204" pitchFamily="50" charset="-128"/>
            </a:rPr>
            <a:t>　災害復旧費については、台風</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号の影響によるものであり一時的な費用の発生と考えれる。次年度以降、大きな災害による被災による影響がなければ、減少に転じる。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については、臨時財政対策債の償還年数を短く設定していた影響や、合併特例債で借り入れた小中学校耐震補強大規模改修事業の元金償還開始による影響などが主な要因となっているが、臨時財政対策債については、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年度以降償還年数を伸ばしており、その影響が平成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現れ、令和元年度は類似団体の平均値に近い数値となっている。しかし令和元年度以降も合併特例債や臨時財政対策債などの影響により、依然として高い水準での推移が見込まれるため、今後は普通建設事業費の費用対効果を徹底的に追求し、新規発行を伴う事業を抑制すること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ここ数年、財政調整基金残高は標準財政規模比</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前後を維持してはいるものの、実質収支額は減少傾向にあり、実質単年度収支はマイナスで推移しており非常に厳しい財政状況である。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特に令和元年度は、台風</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号による影響で多額の災害復旧費が計上されたことに加え、その大半が繰越事業となったことにより、実質収支額が例年に比べ大きく減少となった。</a:t>
          </a:r>
        </a:p>
        <a:p>
          <a:r>
            <a:rPr kumimoji="1" lang="ja-JP" altLang="en-US" sz="1100">
              <a:latin typeface="ＭＳ ゴシック" pitchFamily="49" charset="-128"/>
              <a:ea typeface="ＭＳ ゴシック" pitchFamily="49" charset="-128"/>
            </a:rPr>
            <a:t>　今後も伸び続けると想定される扶助費などに対し、質の高いサービスを行うことができるよう藤岡市行政改革大綱を基に健全な財政運営を行い、財政調整基金の取り崩しを最小限に留めるよう努める。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適用企業である水道事業会計は現金預金等の増などにより流動資産が増加し、黒字額が増加している。国民健康保険鬼石病院事業会計においても現金預金の増などにより流動資産が増加し、黒字額が減少している。</a:t>
          </a:r>
        </a:p>
        <a:p>
          <a:r>
            <a:rPr kumimoji="1" lang="ja-JP" altLang="en-US" sz="1400">
              <a:latin typeface="ＭＳ ゴシック" pitchFamily="49" charset="-128"/>
              <a:ea typeface="ＭＳ ゴシック" pitchFamily="49" charset="-128"/>
            </a:rPr>
            <a:t>　国民健康保険事業勘定特別会計では、平成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制度改正により後期高齢者支援金等や介護納付金等がなくなったことによる歳出減の影響よりも国庫支出金等がなくなったことによる歳入減が上回り、全体として黒字額が減少している。また、一般会計からの繰入金の影響は依然として大きく、引き続き収納率の向上や歳出の抑制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号による影響にて多額の災害復旧費が計上されたことに加え、その大半が繰越事業となったことにより実質収支額を例年に比べ大きく減少させている。</a:t>
          </a:r>
        </a:p>
        <a:p>
          <a:r>
            <a:rPr kumimoji="1" lang="ja-JP" altLang="en-US" sz="1400">
              <a:latin typeface="ＭＳ ゴシック" pitchFamily="49" charset="-128"/>
              <a:ea typeface="ＭＳ ゴシック" pitchFamily="49" charset="-128"/>
            </a:rPr>
            <a:t>　その他の特別会計についても実質収支比率はプラスとなっているが、比率が減少傾向にあることや、一般会計からの基準外繰入れによってプラスとなっている特別会計も存在することから、実施計画等により内容を精査し、基準外繰入れ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25963811</v>
      </c>
      <c r="BO4" s="462"/>
      <c r="BP4" s="462"/>
      <c r="BQ4" s="462"/>
      <c r="BR4" s="462"/>
      <c r="BS4" s="462"/>
      <c r="BT4" s="462"/>
      <c r="BU4" s="463"/>
      <c r="BV4" s="461">
        <v>26064079</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1.6</v>
      </c>
      <c r="CU4" s="646"/>
      <c r="CV4" s="646"/>
      <c r="CW4" s="646"/>
      <c r="CX4" s="646"/>
      <c r="CY4" s="646"/>
      <c r="CZ4" s="646"/>
      <c r="DA4" s="647"/>
      <c r="DB4" s="645">
        <v>5.0999999999999996</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25587009</v>
      </c>
      <c r="BO5" s="467"/>
      <c r="BP5" s="467"/>
      <c r="BQ5" s="467"/>
      <c r="BR5" s="467"/>
      <c r="BS5" s="467"/>
      <c r="BT5" s="467"/>
      <c r="BU5" s="468"/>
      <c r="BV5" s="466">
        <v>25258305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97.8</v>
      </c>
      <c r="CU5" s="437"/>
      <c r="CV5" s="437"/>
      <c r="CW5" s="437"/>
      <c r="CX5" s="437"/>
      <c r="CY5" s="437"/>
      <c r="CZ5" s="437"/>
      <c r="DA5" s="438"/>
      <c r="DB5" s="436">
        <v>97</v>
      </c>
      <c r="DC5" s="437"/>
      <c r="DD5" s="437"/>
      <c r="DE5" s="437"/>
      <c r="DF5" s="437"/>
      <c r="DG5" s="437"/>
      <c r="DH5" s="437"/>
      <c r="DI5" s="438"/>
      <c r="DJ5" s="186"/>
      <c r="DK5" s="186"/>
      <c r="DL5" s="186"/>
      <c r="DM5" s="186"/>
      <c r="DN5" s="186"/>
      <c r="DO5" s="186"/>
    </row>
    <row r="6" spans="1:119" ht="18.75" customHeight="1" x14ac:dyDescent="0.2">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376802</v>
      </c>
      <c r="BO6" s="467"/>
      <c r="BP6" s="467"/>
      <c r="BQ6" s="467"/>
      <c r="BR6" s="467"/>
      <c r="BS6" s="467"/>
      <c r="BT6" s="467"/>
      <c r="BU6" s="468"/>
      <c r="BV6" s="466">
        <v>805774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103</v>
      </c>
      <c r="CU6" s="620"/>
      <c r="CV6" s="620"/>
      <c r="CW6" s="620"/>
      <c r="CX6" s="620"/>
      <c r="CY6" s="620"/>
      <c r="CZ6" s="620"/>
      <c r="DA6" s="621"/>
      <c r="DB6" s="619">
        <v>103.1</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137447</v>
      </c>
      <c r="BO7" s="467"/>
      <c r="BP7" s="467"/>
      <c r="BQ7" s="467"/>
      <c r="BR7" s="467"/>
      <c r="BS7" s="467"/>
      <c r="BT7" s="467"/>
      <c r="BU7" s="468"/>
      <c r="BV7" s="466">
        <v>27411</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15330878</v>
      </c>
      <c r="CU7" s="467"/>
      <c r="CV7" s="467"/>
      <c r="CW7" s="467"/>
      <c r="CX7" s="467"/>
      <c r="CY7" s="467"/>
      <c r="CZ7" s="467"/>
      <c r="DA7" s="468"/>
      <c r="DB7" s="466">
        <v>15362709</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101</v>
      </c>
      <c r="AV8" s="524"/>
      <c r="AW8" s="524"/>
      <c r="AX8" s="524"/>
      <c r="AY8" s="446" t="s">
        <v>109</v>
      </c>
      <c r="AZ8" s="447"/>
      <c r="BA8" s="447"/>
      <c r="BB8" s="447"/>
      <c r="BC8" s="447"/>
      <c r="BD8" s="447"/>
      <c r="BE8" s="447"/>
      <c r="BF8" s="447"/>
      <c r="BG8" s="447"/>
      <c r="BH8" s="447"/>
      <c r="BI8" s="447"/>
      <c r="BJ8" s="447"/>
      <c r="BK8" s="447"/>
      <c r="BL8" s="447"/>
      <c r="BM8" s="448"/>
      <c r="BN8" s="466">
        <v>239355</v>
      </c>
      <c r="BO8" s="467"/>
      <c r="BP8" s="467"/>
      <c r="BQ8" s="467"/>
      <c r="BR8" s="467"/>
      <c r="BS8" s="467"/>
      <c r="BT8" s="467"/>
      <c r="BU8" s="468"/>
      <c r="BV8" s="466">
        <v>778363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0.67</v>
      </c>
      <c r="CU8" s="580"/>
      <c r="CV8" s="580"/>
      <c r="CW8" s="580"/>
      <c r="CX8" s="580"/>
      <c r="CY8" s="580"/>
      <c r="CZ8" s="580"/>
      <c r="DA8" s="581"/>
      <c r="DB8" s="579">
        <v>0.66</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65708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101</v>
      </c>
      <c r="AV9" s="524"/>
      <c r="AW9" s="524"/>
      <c r="AX9" s="524"/>
      <c r="AY9" s="446" t="s">
        <v>115</v>
      </c>
      <c r="AZ9" s="447"/>
      <c r="BA9" s="447"/>
      <c r="BB9" s="447"/>
      <c r="BC9" s="447"/>
      <c r="BD9" s="447"/>
      <c r="BE9" s="447"/>
      <c r="BF9" s="447"/>
      <c r="BG9" s="447"/>
      <c r="BH9" s="447"/>
      <c r="BI9" s="447"/>
      <c r="BJ9" s="447"/>
      <c r="BK9" s="447"/>
      <c r="BL9" s="447"/>
      <c r="BM9" s="448"/>
      <c r="BN9" s="466">
        <v>-539008</v>
      </c>
      <c r="BO9" s="467"/>
      <c r="BP9" s="467"/>
      <c r="BQ9" s="467"/>
      <c r="BR9" s="467"/>
      <c r="BS9" s="467"/>
      <c r="BT9" s="467"/>
      <c r="BU9" s="468"/>
      <c r="BV9" s="466">
        <v>56361</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14.9</v>
      </c>
      <c r="CU9" s="437"/>
      <c r="CV9" s="437"/>
      <c r="CW9" s="437"/>
      <c r="CX9" s="437"/>
      <c r="CY9" s="437"/>
      <c r="CZ9" s="437"/>
      <c r="DA9" s="438"/>
      <c r="DB9" s="436">
        <v>16.600000000000001</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117</v>
      </c>
      <c r="M10" s="440"/>
      <c r="N10" s="440"/>
      <c r="O10" s="440"/>
      <c r="P10" s="440"/>
      <c r="Q10" s="441"/>
      <c r="R10" s="442">
        <v>67975</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184</v>
      </c>
      <c r="BO10" s="467"/>
      <c r="BP10" s="467"/>
      <c r="BQ10" s="467"/>
      <c r="BR10" s="467"/>
      <c r="BS10" s="467"/>
      <c r="BT10" s="467"/>
      <c r="BU10" s="468"/>
      <c r="BV10" s="466">
        <v>178</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4220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2">
      <c r="A12" s="187"/>
      <c r="B12" s="582" t="s">
        <v>128</v>
      </c>
      <c r="C12" s="583"/>
      <c r="D12" s="583"/>
      <c r="E12" s="583"/>
      <c r="F12" s="583"/>
      <c r="G12" s="583"/>
      <c r="H12" s="583"/>
      <c r="I12" s="583"/>
      <c r="J12" s="583"/>
      <c r="K12" s="584"/>
      <c r="L12" s="591" t="s">
        <v>129</v>
      </c>
      <c r="M12" s="592"/>
      <c r="N12" s="592"/>
      <c r="O12" s="592"/>
      <c r="P12" s="592"/>
      <c r="Q12" s="593"/>
      <c r="R12" s="594">
        <v>65117</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93</v>
      </c>
      <c r="AV12" s="524"/>
      <c r="AW12" s="524"/>
      <c r="AX12" s="524"/>
      <c r="AY12" s="446" t="s">
        <v>133</v>
      </c>
      <c r="AZ12" s="447"/>
      <c r="BA12" s="447"/>
      <c r="BB12" s="447"/>
      <c r="BC12" s="447"/>
      <c r="BD12" s="447"/>
      <c r="BE12" s="447"/>
      <c r="BF12" s="447"/>
      <c r="BG12" s="447"/>
      <c r="BH12" s="447"/>
      <c r="BI12" s="447"/>
      <c r="BJ12" s="447"/>
      <c r="BK12" s="447"/>
      <c r="BL12" s="447"/>
      <c r="BM12" s="448"/>
      <c r="BN12" s="466">
        <v>300000</v>
      </c>
      <c r="BO12" s="467"/>
      <c r="BP12" s="467"/>
      <c r="BQ12" s="467"/>
      <c r="BR12" s="467"/>
      <c r="BS12" s="467"/>
      <c r="BT12" s="467"/>
      <c r="BU12" s="468"/>
      <c r="BV12" s="466">
        <v>400000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137</v>
      </c>
      <c r="N13" s="567"/>
      <c r="O13" s="567"/>
      <c r="P13" s="567"/>
      <c r="Q13" s="568"/>
      <c r="R13" s="569">
        <v>64251</v>
      </c>
      <c r="S13" s="570"/>
      <c r="T13" s="570"/>
      <c r="U13" s="570"/>
      <c r="V13" s="571"/>
      <c r="W13" s="557" t="s">
        <v>138</v>
      </c>
      <c r="X13" s="479"/>
      <c r="Y13" s="479"/>
      <c r="Z13" s="479"/>
      <c r="AA13" s="479"/>
      <c r="AB13" s="480"/>
      <c r="AC13" s="442">
        <v>1440</v>
      </c>
      <c r="AD13" s="443"/>
      <c r="AE13" s="443"/>
      <c r="AF13" s="443"/>
      <c r="AG13" s="444"/>
      <c r="AH13" s="442">
        <v>1696</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-834604</v>
      </c>
      <c r="BO13" s="467"/>
      <c r="BP13" s="467"/>
      <c r="BQ13" s="467"/>
      <c r="BR13" s="467"/>
      <c r="BS13" s="467"/>
      <c r="BT13" s="467"/>
      <c r="BU13" s="468"/>
      <c r="BV13" s="466">
        <v>-343461</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9.6999999999999993</v>
      </c>
      <c r="CU13" s="437"/>
      <c r="CV13" s="437"/>
      <c r="CW13" s="437"/>
      <c r="CX13" s="437"/>
      <c r="CY13" s="437"/>
      <c r="CZ13" s="437"/>
      <c r="DA13" s="438"/>
      <c r="DB13" s="436">
        <v>10.5</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143</v>
      </c>
      <c r="M14" s="603"/>
      <c r="N14" s="603"/>
      <c r="O14" s="603"/>
      <c r="P14" s="603"/>
      <c r="Q14" s="604"/>
      <c r="R14" s="569">
        <v>65687</v>
      </c>
      <c r="S14" s="570"/>
      <c r="T14" s="570"/>
      <c r="U14" s="570"/>
      <c r="V14" s="571"/>
      <c r="W14" s="572"/>
      <c r="X14" s="482"/>
      <c r="Y14" s="482"/>
      <c r="Z14" s="482"/>
      <c r="AA14" s="482"/>
      <c r="AB14" s="483"/>
      <c r="AC14" s="562">
        <v>4.5</v>
      </c>
      <c r="AD14" s="563"/>
      <c r="AE14" s="563"/>
      <c r="AF14" s="563"/>
      <c r="AG14" s="564"/>
      <c r="AH14" s="562">
        <v>5.2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4.9000000000000004</v>
      </c>
      <c r="CU14" s="574"/>
      <c r="CV14" s="574"/>
      <c r="CW14" s="574"/>
      <c r="CX14" s="574"/>
      <c r="CY14" s="574"/>
      <c r="CZ14" s="574"/>
      <c r="DA14" s="575"/>
      <c r="DB14" s="573">
        <v>9.4</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145</v>
      </c>
      <c r="N15" s="567"/>
      <c r="O15" s="567"/>
      <c r="P15" s="567"/>
      <c r="Q15" s="568"/>
      <c r="R15" s="569">
        <v>64936</v>
      </c>
      <c r="S15" s="570"/>
      <c r="T15" s="570"/>
      <c r="U15" s="570"/>
      <c r="V15" s="571"/>
      <c r="W15" s="557" t="s">
        <v>146</v>
      </c>
      <c r="X15" s="479"/>
      <c r="Y15" s="479"/>
      <c r="Z15" s="479"/>
      <c r="AA15" s="479"/>
      <c r="AB15" s="480"/>
      <c r="AC15" s="442">
        <v>11696</v>
      </c>
      <c r="AD15" s="443"/>
      <c r="AE15" s="443"/>
      <c r="AF15" s="443"/>
      <c r="AG15" s="444"/>
      <c r="AH15" s="442">
        <v>11726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8178202</v>
      </c>
      <c r="BO15" s="462"/>
      <c r="BP15" s="462"/>
      <c r="BQ15" s="462"/>
      <c r="BR15" s="462"/>
      <c r="BS15" s="462"/>
      <c r="BT15" s="462"/>
      <c r="BU15" s="463"/>
      <c r="BV15" s="461">
        <v>8114321</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36.1</v>
      </c>
      <c r="AD16" s="563"/>
      <c r="AE16" s="563"/>
      <c r="AF16" s="563"/>
      <c r="AG16" s="564"/>
      <c r="AH16" s="562">
        <v>36.200000000000003</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12206938</v>
      </c>
      <c r="BO16" s="467"/>
      <c r="BP16" s="467"/>
      <c r="BQ16" s="467"/>
      <c r="BR16" s="467"/>
      <c r="BS16" s="467"/>
      <c r="BT16" s="467"/>
      <c r="BU16" s="468"/>
      <c r="BV16" s="466">
        <v>12026904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19221</v>
      </c>
      <c r="AD17" s="443"/>
      <c r="AE17" s="443"/>
      <c r="AF17" s="443"/>
      <c r="AG17" s="444"/>
      <c r="AH17" s="442">
        <v>18981</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10415324</v>
      </c>
      <c r="BO17" s="467"/>
      <c r="BP17" s="467"/>
      <c r="BQ17" s="467"/>
      <c r="BR17" s="467"/>
      <c r="BS17" s="467"/>
      <c r="BT17" s="467"/>
      <c r="BU17" s="468"/>
      <c r="BV17" s="466">
        <v>10334377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156</v>
      </c>
      <c r="C18" s="529"/>
      <c r="D18" s="529"/>
      <c r="E18" s="530"/>
      <c r="F18" s="530"/>
      <c r="G18" s="530"/>
      <c r="H18" s="530"/>
      <c r="I18" s="530"/>
      <c r="J18" s="530"/>
      <c r="K18" s="530"/>
      <c r="L18" s="531">
        <v>180.29</v>
      </c>
      <c r="M18" s="531"/>
      <c r="N18" s="531"/>
      <c r="O18" s="531"/>
      <c r="P18" s="531"/>
      <c r="Q18" s="531"/>
      <c r="R18" s="532"/>
      <c r="S18" s="532"/>
      <c r="T18" s="532"/>
      <c r="U18" s="532"/>
      <c r="V18" s="533"/>
      <c r="W18" s="547"/>
      <c r="X18" s="548"/>
      <c r="Y18" s="548"/>
      <c r="Z18" s="548"/>
      <c r="AA18" s="548"/>
      <c r="AB18" s="558"/>
      <c r="AC18" s="430">
        <v>59.4</v>
      </c>
      <c r="AD18" s="431"/>
      <c r="AE18" s="431"/>
      <c r="AF18" s="431"/>
      <c r="AG18" s="534"/>
      <c r="AH18" s="430">
        <v>58.6</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15318920</v>
      </c>
      <c r="BO18" s="467"/>
      <c r="BP18" s="467"/>
      <c r="BQ18" s="467"/>
      <c r="BR18" s="467"/>
      <c r="BS18" s="467"/>
      <c r="BT18" s="467"/>
      <c r="BU18" s="468"/>
      <c r="BV18" s="466">
        <v>15184280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158</v>
      </c>
      <c r="C19" s="529"/>
      <c r="D19" s="529"/>
      <c r="E19" s="530"/>
      <c r="F19" s="530"/>
      <c r="G19" s="530"/>
      <c r="H19" s="530"/>
      <c r="I19" s="530"/>
      <c r="J19" s="530"/>
      <c r="K19" s="530"/>
      <c r="L19" s="536">
        <v>364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17771465</v>
      </c>
      <c r="BO19" s="467"/>
      <c r="BP19" s="467"/>
      <c r="BQ19" s="467"/>
      <c r="BR19" s="467"/>
      <c r="BS19" s="467"/>
      <c r="BT19" s="467"/>
      <c r="BU19" s="468"/>
      <c r="BV19" s="466">
        <v>17888145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160</v>
      </c>
      <c r="C20" s="529"/>
      <c r="D20" s="529"/>
      <c r="E20" s="530"/>
      <c r="F20" s="530"/>
      <c r="G20" s="530"/>
      <c r="H20" s="530"/>
      <c r="I20" s="530"/>
      <c r="J20" s="530"/>
      <c r="K20" s="530"/>
      <c r="L20" s="536">
        <v>24569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21137996</v>
      </c>
      <c r="BO23" s="467"/>
      <c r="BP23" s="467"/>
      <c r="BQ23" s="467"/>
      <c r="BR23" s="467"/>
      <c r="BS23" s="467"/>
      <c r="BT23" s="467"/>
      <c r="BU23" s="468"/>
      <c r="BV23" s="466">
        <v>21647452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169</v>
      </c>
      <c r="F24" s="440"/>
      <c r="G24" s="440"/>
      <c r="H24" s="440"/>
      <c r="I24" s="440"/>
      <c r="J24" s="440"/>
      <c r="K24" s="441"/>
      <c r="L24" s="442">
        <v>1</v>
      </c>
      <c r="M24" s="443"/>
      <c r="N24" s="443"/>
      <c r="O24" s="443"/>
      <c r="P24" s="444"/>
      <c r="Q24" s="442">
        <v>8780</v>
      </c>
      <c r="R24" s="443"/>
      <c r="S24" s="443"/>
      <c r="T24" s="443"/>
      <c r="U24" s="443"/>
      <c r="V24" s="444"/>
      <c r="W24" s="508"/>
      <c r="X24" s="499"/>
      <c r="Y24" s="500"/>
      <c r="Z24" s="439" t="s">
        <v>170</v>
      </c>
      <c r="AA24" s="440"/>
      <c r="AB24" s="440"/>
      <c r="AC24" s="440"/>
      <c r="AD24" s="440"/>
      <c r="AE24" s="440"/>
      <c r="AF24" s="440"/>
      <c r="AG24" s="441"/>
      <c r="AH24" s="442">
        <v>393</v>
      </c>
      <c r="AI24" s="443"/>
      <c r="AJ24" s="443"/>
      <c r="AK24" s="443"/>
      <c r="AL24" s="444"/>
      <c r="AM24" s="442">
        <v>1174677</v>
      </c>
      <c r="AN24" s="443"/>
      <c r="AO24" s="443"/>
      <c r="AP24" s="443"/>
      <c r="AQ24" s="443"/>
      <c r="AR24" s="444"/>
      <c r="AS24" s="442">
        <v>2989</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15613450</v>
      </c>
      <c r="BO24" s="467"/>
      <c r="BP24" s="467"/>
      <c r="BQ24" s="467"/>
      <c r="BR24" s="467"/>
      <c r="BS24" s="467"/>
      <c r="BT24" s="467"/>
      <c r="BU24" s="468"/>
      <c r="BV24" s="466">
        <v>15775583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172</v>
      </c>
      <c r="F25" s="440"/>
      <c r="G25" s="440"/>
      <c r="H25" s="440"/>
      <c r="I25" s="440"/>
      <c r="J25" s="440"/>
      <c r="K25" s="441"/>
      <c r="L25" s="442">
        <v>1</v>
      </c>
      <c r="M25" s="443"/>
      <c r="N25" s="443"/>
      <c r="O25" s="443"/>
      <c r="P25" s="444"/>
      <c r="Q25" s="442">
        <v>7120</v>
      </c>
      <c r="R25" s="443"/>
      <c r="S25" s="443"/>
      <c r="T25" s="443"/>
      <c r="U25" s="443"/>
      <c r="V25" s="444"/>
      <c r="W25" s="508"/>
      <c r="X25" s="499"/>
      <c r="Y25" s="500"/>
      <c r="Z25" s="439" t="s">
        <v>173</v>
      </c>
      <c r="AA25" s="440"/>
      <c r="AB25" s="440"/>
      <c r="AC25" s="440"/>
      <c r="AD25" s="440"/>
      <c r="AE25" s="440"/>
      <c r="AF25" s="440"/>
      <c r="AG25" s="441"/>
      <c r="AH25" s="442" t="s">
        <v>136</v>
      </c>
      <c r="AI25" s="443"/>
      <c r="AJ25" s="443"/>
      <c r="AK25" s="443"/>
      <c r="AL25" s="444"/>
      <c r="AM25" s="442" t="s">
        <v>127</v>
      </c>
      <c r="AN25" s="443"/>
      <c r="AO25" s="443"/>
      <c r="AP25" s="443"/>
      <c r="AQ25" s="443"/>
      <c r="AR25" s="444"/>
      <c r="AS25" s="442" t="s">
        <v>136</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1831410</v>
      </c>
      <c r="BO25" s="462"/>
      <c r="BP25" s="462"/>
      <c r="BQ25" s="462"/>
      <c r="BR25" s="462"/>
      <c r="BS25" s="462"/>
      <c r="BT25" s="462"/>
      <c r="BU25" s="463"/>
      <c r="BV25" s="461">
        <v>1752995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175</v>
      </c>
      <c r="F26" s="440"/>
      <c r="G26" s="440"/>
      <c r="H26" s="440"/>
      <c r="I26" s="440"/>
      <c r="J26" s="440"/>
      <c r="K26" s="441"/>
      <c r="L26" s="442">
        <v>1</v>
      </c>
      <c r="M26" s="443"/>
      <c r="N26" s="443"/>
      <c r="O26" s="443"/>
      <c r="P26" s="444"/>
      <c r="Q26" s="442">
        <v>6410</v>
      </c>
      <c r="R26" s="443"/>
      <c r="S26" s="443"/>
      <c r="T26" s="443"/>
      <c r="U26" s="443"/>
      <c r="V26" s="444"/>
      <c r="W26" s="508"/>
      <c r="X26" s="499"/>
      <c r="Y26" s="500"/>
      <c r="Z26" s="439" t="s">
        <v>176</v>
      </c>
      <c r="AA26" s="521"/>
      <c r="AB26" s="521"/>
      <c r="AC26" s="521"/>
      <c r="AD26" s="521"/>
      <c r="AE26" s="521"/>
      <c r="AF26" s="521"/>
      <c r="AG26" s="522"/>
      <c r="AH26" s="442">
        <v>12</v>
      </c>
      <c r="AI26" s="443"/>
      <c r="AJ26" s="443"/>
      <c r="AK26" s="443"/>
      <c r="AL26" s="444"/>
      <c r="AM26" s="442">
        <v>41196</v>
      </c>
      <c r="AN26" s="443"/>
      <c r="AO26" s="443"/>
      <c r="AP26" s="443"/>
      <c r="AQ26" s="443"/>
      <c r="AR26" s="444"/>
      <c r="AS26" s="442">
        <v>3433</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127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178</v>
      </c>
      <c r="F27" s="440"/>
      <c r="G27" s="440"/>
      <c r="H27" s="440"/>
      <c r="I27" s="440"/>
      <c r="J27" s="440"/>
      <c r="K27" s="441"/>
      <c r="L27" s="442">
        <v>1</v>
      </c>
      <c r="M27" s="443"/>
      <c r="N27" s="443"/>
      <c r="O27" s="443"/>
      <c r="P27" s="444"/>
      <c r="Q27" s="442">
        <v>4410</v>
      </c>
      <c r="R27" s="443"/>
      <c r="S27" s="443"/>
      <c r="T27" s="443"/>
      <c r="U27" s="443"/>
      <c r="V27" s="444"/>
      <c r="W27" s="508"/>
      <c r="X27" s="499"/>
      <c r="Y27" s="500"/>
      <c r="Z27" s="439" t="s">
        <v>179</v>
      </c>
      <c r="AA27" s="440"/>
      <c r="AB27" s="440"/>
      <c r="AC27" s="440"/>
      <c r="AD27" s="440"/>
      <c r="AE27" s="440"/>
      <c r="AF27" s="440"/>
      <c r="AG27" s="441"/>
      <c r="AH27" s="442">
        <v>8</v>
      </c>
      <c r="AI27" s="443"/>
      <c r="AJ27" s="443"/>
      <c r="AK27" s="443"/>
      <c r="AL27" s="444"/>
      <c r="AM27" s="442">
        <v>29936</v>
      </c>
      <c r="AN27" s="443"/>
      <c r="AO27" s="443"/>
      <c r="AP27" s="443"/>
      <c r="AQ27" s="443"/>
      <c r="AR27" s="444"/>
      <c r="AS27" s="442">
        <v>3742</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951913</v>
      </c>
      <c r="BO27" s="470"/>
      <c r="BP27" s="470"/>
      <c r="BQ27" s="470"/>
      <c r="BR27" s="470"/>
      <c r="BS27" s="470"/>
      <c r="BT27" s="470"/>
      <c r="BU27" s="471"/>
      <c r="BV27" s="469">
        <v>951878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181</v>
      </c>
      <c r="F28" s="440"/>
      <c r="G28" s="440"/>
      <c r="H28" s="440"/>
      <c r="I28" s="440"/>
      <c r="J28" s="440"/>
      <c r="K28" s="441"/>
      <c r="L28" s="442">
        <v>1</v>
      </c>
      <c r="M28" s="443"/>
      <c r="N28" s="443"/>
      <c r="O28" s="443"/>
      <c r="P28" s="444"/>
      <c r="Q28" s="442">
        <v>3890</v>
      </c>
      <c r="R28" s="443"/>
      <c r="S28" s="443"/>
      <c r="T28" s="443"/>
      <c r="U28" s="443"/>
      <c r="V28" s="444"/>
      <c r="W28" s="508"/>
      <c r="X28" s="499"/>
      <c r="Y28" s="500"/>
      <c r="Z28" s="439" t="s">
        <v>182</v>
      </c>
      <c r="AA28" s="440"/>
      <c r="AB28" s="440"/>
      <c r="AC28" s="440"/>
      <c r="AD28" s="440"/>
      <c r="AE28" s="440"/>
      <c r="AF28" s="440"/>
      <c r="AG28" s="441"/>
      <c r="AH28" s="442" t="s">
        <v>136</v>
      </c>
      <c r="AI28" s="443"/>
      <c r="AJ28" s="443"/>
      <c r="AK28" s="443"/>
      <c r="AL28" s="444"/>
      <c r="AM28" s="442" t="s">
        <v>136</v>
      </c>
      <c r="AN28" s="443"/>
      <c r="AO28" s="443"/>
      <c r="AP28" s="443"/>
      <c r="AQ28" s="443"/>
      <c r="AR28" s="444"/>
      <c r="AS28" s="442" t="s">
        <v>127</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3032564</v>
      </c>
      <c r="BO28" s="462"/>
      <c r="BP28" s="462"/>
      <c r="BQ28" s="462"/>
      <c r="BR28" s="462"/>
      <c r="BS28" s="462"/>
      <c r="BT28" s="462"/>
      <c r="BU28" s="463"/>
      <c r="BV28" s="461">
        <v>2932380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184</v>
      </c>
      <c r="F29" s="440"/>
      <c r="G29" s="440"/>
      <c r="H29" s="440"/>
      <c r="I29" s="440"/>
      <c r="J29" s="440"/>
      <c r="K29" s="441"/>
      <c r="L29" s="442">
        <v>18</v>
      </c>
      <c r="M29" s="443"/>
      <c r="N29" s="443"/>
      <c r="O29" s="443"/>
      <c r="P29" s="444"/>
      <c r="Q29" s="442">
        <v>3700</v>
      </c>
      <c r="R29" s="443"/>
      <c r="S29" s="443"/>
      <c r="T29" s="443"/>
      <c r="U29" s="443"/>
      <c r="V29" s="444"/>
      <c r="W29" s="509"/>
      <c r="X29" s="510"/>
      <c r="Y29" s="511"/>
      <c r="Z29" s="439" t="s">
        <v>185</v>
      </c>
      <c r="AA29" s="440"/>
      <c r="AB29" s="440"/>
      <c r="AC29" s="440"/>
      <c r="AD29" s="440"/>
      <c r="AE29" s="440"/>
      <c r="AF29" s="440"/>
      <c r="AG29" s="441"/>
      <c r="AH29" s="442">
        <v>401</v>
      </c>
      <c r="AI29" s="443"/>
      <c r="AJ29" s="443"/>
      <c r="AK29" s="443"/>
      <c r="AL29" s="444"/>
      <c r="AM29" s="442">
        <v>1204613</v>
      </c>
      <c r="AN29" s="443"/>
      <c r="AO29" s="443"/>
      <c r="AP29" s="443"/>
      <c r="AQ29" s="443"/>
      <c r="AR29" s="444"/>
      <c r="AS29" s="442">
        <v>3004</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522422</v>
      </c>
      <c r="BO29" s="467"/>
      <c r="BP29" s="467"/>
      <c r="BQ29" s="467"/>
      <c r="BR29" s="467"/>
      <c r="BS29" s="467"/>
      <c r="BT29" s="467"/>
      <c r="BU29" s="468"/>
      <c r="BV29" s="466">
        <v>522370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100.1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1759661</v>
      </c>
      <c r="BO30" s="470"/>
      <c r="BP30" s="470"/>
      <c r="BQ30" s="470"/>
      <c r="BR30" s="470"/>
      <c r="BS30" s="470"/>
      <c r="BT30" s="470"/>
      <c r="BU30" s="471"/>
      <c r="BV30" s="469">
        <v>1854725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195</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200</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国民健康保険事業勘定特別会計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IF('各会計、関係団体の財政状況及び健全化判断比率'!B34="","",'各会計、関係団体の財政状況及び健全化判断比率'!B34)</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多野藤岡広域市町村圏振興整備組合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藤岡市土地開発公社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国民健康保険鬼石病院事業会計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IF('各会計、関係団体の財政状況及び健全化判断比率'!B35="","",'各会計、関係団体の財政状況及び健全化判断比率'!B35)</f>
        <v>特定地域生活排水処理事業特別会計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多野藤岡医療事務市町村組合（病院事業会計）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藤岡市文化振興事業団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f>IF(E36="","",C35+1)</f>
        <v>3</v>
      </c>
      <c r="D36" s="425"/>
      <c r="E36" s="424" t="str">
        <f>IF('各会計、関係団体の財政状況及び健全化判断比率'!B9="","",'各会計、関係団体の財政状況及び健全化判断比率'!B9)</f>
        <v>学校給食センター事業特別会計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介護保険事業勘定特別会計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IF('各会計、関係団体の財政状況及び健全化判断比率'!B36="","",'各会計、関係団体の財政状況及び健全化判断比率'!B36)</f>
        <v>簡易水道事業等特別会計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多野藤岡医療事務市町村組合（老健施設会計）</v>
      </c>
      <c r="BZ36" s="424"/>
      <c r="CA36" s="424"/>
      <c r="CB36" s="424"/>
      <c r="CC36" s="424"/>
      <c r="CD36" s="424"/>
      <c r="CE36" s="424"/>
      <c r="CF36" s="424"/>
      <c r="CG36" s="424"/>
      <c r="CH36" s="424"/>
      <c r="CI36" s="424"/>
      <c r="CJ36" s="424"/>
      <c r="CK36" s="424"/>
      <c r="CL36" s="424"/>
      <c r="CM36" s="424"/>
      <c r="CN36" s="214"/>
      <c r="CO36" s="425">
        <f t="shared" si="3"/>
        <v>22</v>
      </c>
      <c r="CP36" s="425"/>
      <c r="CQ36" s="424" t="str">
        <f>IF('各会計、関係団体の財政状況及び健全化判断比率'!BS9="","",'各会計、関係団体の財政状況及び健全化判断比率'!BS9)</f>
        <v>藤岡クロスパーク</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介護老人保健施設特別会計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群馬県市町村会館管理組合</v>
      </c>
      <c r="BZ37" s="424"/>
      <c r="CA37" s="424"/>
      <c r="CB37" s="424"/>
      <c r="CC37" s="424"/>
      <c r="CD37" s="424"/>
      <c r="CE37" s="424"/>
      <c r="CF37" s="424"/>
      <c r="CG37" s="424"/>
      <c r="CH37" s="424"/>
      <c r="CI37" s="424"/>
      <c r="CJ37" s="424"/>
      <c r="CK37" s="424"/>
      <c r="CL37" s="424"/>
      <c r="CM37" s="424"/>
      <c r="CN37" s="214"/>
      <c r="CO37" s="425">
        <f t="shared" si="3"/>
        <v>23</v>
      </c>
      <c r="CP37" s="425"/>
      <c r="CQ37" s="424" t="str">
        <f>IF('各会計、関係団体の財政状況及び健全化判断比率'!BS10="","",'各会計、関係団体の財政状況及び健全化判断比率'!BS10)</f>
        <v>神流湖整備協会</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群馬県市町村総合事務組合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群馬県後期高齢者医療広域連合（一般会計）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群馬県後期高齢者医療広域連合（事業会計）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J3WMxlxS1QPgaTmM9OPyADgXbWM1xs9CZ31tPBya8QfqXSXY/epd6wm+rqMsyp0ESwGbgR3cKEspDUg4T8LQmw==" saltValue="/QSan4KkNg4dJ7L39b1q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8" t="s">
        <v>569</v>
      </c>
      <c r="D34" s="1248"/>
      <c r="E34" s="1249"/>
      <c r="F34" s="32">
        <v>10.19</v>
      </c>
      <c r="G34" s="33">
        <v>11.45</v>
      </c>
      <c r="H34" s="33">
        <v>11.45</v>
      </c>
      <c r="I34" s="33">
        <v>12.07</v>
      </c>
      <c r="J34" s="34">
        <v>12.6</v>
      </c>
      <c r="K34" s="22"/>
      <c r="L34" s="22"/>
      <c r="M34" s="22"/>
      <c r="N34" s="22"/>
      <c r="O34" s="22"/>
      <c r="P34" s="22"/>
    </row>
    <row r="35" spans="1:16" ht="39" customHeight="1" x14ac:dyDescent="0.2">
      <c r="A35" s="22"/>
      <c r="B35" s="35"/>
      <c r="C35" s="1242" t="s">
        <v>570</v>
      </c>
      <c r="D35" s="1243"/>
      <c r="E35" s="1244"/>
      <c r="F35" s="36">
        <v>3.53</v>
      </c>
      <c r="G35" s="37">
        <v>2.86</v>
      </c>
      <c r="H35" s="37">
        <v>2.42</v>
      </c>
      <c r="I35" s="37">
        <v>2.76</v>
      </c>
      <c r="J35" s="38">
        <v>2.52</v>
      </c>
      <c r="K35" s="22"/>
      <c r="L35" s="22"/>
      <c r="M35" s="22"/>
      <c r="N35" s="22"/>
      <c r="O35" s="22"/>
      <c r="P35" s="22"/>
    </row>
    <row r="36" spans="1:16" ht="39" customHeight="1" x14ac:dyDescent="0.2">
      <c r="A36" s="22"/>
      <c r="B36" s="35"/>
      <c r="C36" s="1242" t="s">
        <v>571</v>
      </c>
      <c r="D36" s="1243"/>
      <c r="E36" s="1244"/>
      <c r="F36" s="36">
        <v>4.68</v>
      </c>
      <c r="G36" s="37">
        <v>3.92</v>
      </c>
      <c r="H36" s="37">
        <v>4.66</v>
      </c>
      <c r="I36" s="37">
        <v>5.0199999999999996</v>
      </c>
      <c r="J36" s="38">
        <v>1.55</v>
      </c>
      <c r="K36" s="22"/>
      <c r="L36" s="22"/>
      <c r="M36" s="22"/>
      <c r="N36" s="22"/>
      <c r="O36" s="22"/>
      <c r="P36" s="22"/>
    </row>
    <row r="37" spans="1:16" ht="39" customHeight="1" x14ac:dyDescent="0.2">
      <c r="A37" s="22"/>
      <c r="B37" s="35"/>
      <c r="C37" s="1242" t="s">
        <v>572</v>
      </c>
      <c r="D37" s="1243"/>
      <c r="E37" s="1244"/>
      <c r="F37" s="36">
        <v>1.94</v>
      </c>
      <c r="G37" s="37">
        <v>2.58</v>
      </c>
      <c r="H37" s="37">
        <v>3.31</v>
      </c>
      <c r="I37" s="37">
        <v>0.4</v>
      </c>
      <c r="J37" s="38">
        <v>0.56999999999999995</v>
      </c>
      <c r="K37" s="22"/>
      <c r="L37" s="22"/>
      <c r="M37" s="22"/>
      <c r="N37" s="22"/>
      <c r="O37" s="22"/>
      <c r="P37" s="22"/>
    </row>
    <row r="38" spans="1:16" ht="39" customHeight="1" x14ac:dyDescent="0.2">
      <c r="A38" s="22"/>
      <c r="B38" s="35"/>
      <c r="C38" s="1242" t="s">
        <v>573</v>
      </c>
      <c r="D38" s="1243"/>
      <c r="E38" s="1244"/>
      <c r="F38" s="36">
        <v>0.09</v>
      </c>
      <c r="G38" s="37">
        <v>0.32</v>
      </c>
      <c r="H38" s="37">
        <v>0.02</v>
      </c>
      <c r="I38" s="37">
        <v>0.01</v>
      </c>
      <c r="J38" s="38">
        <v>0.35</v>
      </c>
      <c r="K38" s="22"/>
      <c r="L38" s="22"/>
      <c r="M38" s="22"/>
      <c r="N38" s="22"/>
      <c r="O38" s="22"/>
      <c r="P38" s="22"/>
    </row>
    <row r="39" spans="1:16" ht="39" customHeight="1" x14ac:dyDescent="0.2">
      <c r="A39" s="22"/>
      <c r="B39" s="35"/>
      <c r="C39" s="1242" t="s">
        <v>574</v>
      </c>
      <c r="D39" s="1243"/>
      <c r="E39" s="1244"/>
      <c r="F39" s="36">
        <v>0.77</v>
      </c>
      <c r="G39" s="37">
        <v>0.67</v>
      </c>
      <c r="H39" s="37">
        <v>0.47</v>
      </c>
      <c r="I39" s="37">
        <v>0.7</v>
      </c>
      <c r="J39" s="38">
        <v>0.19</v>
      </c>
      <c r="K39" s="22"/>
      <c r="L39" s="22"/>
      <c r="M39" s="22"/>
      <c r="N39" s="22"/>
      <c r="O39" s="22"/>
      <c r="P39" s="22"/>
    </row>
    <row r="40" spans="1:16" ht="39" customHeight="1" x14ac:dyDescent="0.2">
      <c r="A40" s="22"/>
      <c r="B40" s="35"/>
      <c r="C40" s="1242" t="s">
        <v>575</v>
      </c>
      <c r="D40" s="1243"/>
      <c r="E40" s="1244"/>
      <c r="F40" s="36">
        <v>0.08</v>
      </c>
      <c r="G40" s="37">
        <v>0.19</v>
      </c>
      <c r="H40" s="37">
        <v>0.09</v>
      </c>
      <c r="I40" s="37">
        <v>0.1</v>
      </c>
      <c r="J40" s="38">
        <v>0.12</v>
      </c>
      <c r="K40" s="22"/>
      <c r="L40" s="22"/>
      <c r="M40" s="22"/>
      <c r="N40" s="22"/>
      <c r="O40" s="22"/>
      <c r="P40" s="22"/>
    </row>
    <row r="41" spans="1:16" ht="39" customHeight="1" x14ac:dyDescent="0.2">
      <c r="A41" s="22"/>
      <c r="B41" s="35"/>
      <c r="C41" s="1242" t="s">
        <v>576</v>
      </c>
      <c r="D41" s="1243"/>
      <c r="E41" s="1244"/>
      <c r="F41" s="36">
        <v>0.03</v>
      </c>
      <c r="G41" s="37">
        <v>0.03</v>
      </c>
      <c r="H41" s="37">
        <v>0.03</v>
      </c>
      <c r="I41" s="37">
        <v>0.03</v>
      </c>
      <c r="J41" s="38">
        <v>0.05</v>
      </c>
      <c r="K41" s="22"/>
      <c r="L41" s="22"/>
      <c r="M41" s="22"/>
      <c r="N41" s="22"/>
      <c r="O41" s="22"/>
      <c r="P41" s="22"/>
    </row>
    <row r="42" spans="1:16" ht="39" customHeight="1" x14ac:dyDescent="0.2">
      <c r="A42" s="22"/>
      <c r="B42" s="39"/>
      <c r="C42" s="1242" t="s">
        <v>577</v>
      </c>
      <c r="D42" s="1243"/>
      <c r="E42" s="1244"/>
      <c r="F42" s="36" t="s">
        <v>518</v>
      </c>
      <c r="G42" s="37" t="s">
        <v>518</v>
      </c>
      <c r="H42" s="37" t="s">
        <v>518</v>
      </c>
      <c r="I42" s="37" t="s">
        <v>518</v>
      </c>
      <c r="J42" s="38" t="s">
        <v>518</v>
      </c>
      <c r="K42" s="22"/>
      <c r="L42" s="22"/>
      <c r="M42" s="22"/>
      <c r="N42" s="22"/>
      <c r="O42" s="22"/>
      <c r="P42" s="22"/>
    </row>
    <row r="43" spans="1:16" ht="39" customHeight="1" thickBot="1" x14ac:dyDescent="0.25">
      <c r="A43" s="22"/>
      <c r="B43" s="40"/>
      <c r="C43" s="1245" t="s">
        <v>578</v>
      </c>
      <c r="D43" s="1246"/>
      <c r="E43" s="1247"/>
      <c r="F43" s="41">
        <v>0.11</v>
      </c>
      <c r="G43" s="42">
        <v>0.1</v>
      </c>
      <c r="H43" s="42">
        <v>0.05</v>
      </c>
      <c r="I43" s="42">
        <v>7.0000000000000007E-2</v>
      </c>
      <c r="J43" s="43">
        <v>0.05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488mWUSd2LDqyyhAIqFoD285745Bb/qSZNRckztB6rWZmCHVAQwCWUmbRsHFkihaAjtRJxed/IVE9apQEemmA==" saltValue="BEqCRzoEbF2WWMueSB2q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68" t="s">
        <v>10</v>
      </c>
      <c r="C45" s="1269"/>
      <c r="D45" s="58"/>
      <c r="E45" s="1274" t="s">
        <v>11</v>
      </c>
      <c r="F45" s="1274"/>
      <c r="G45" s="1274"/>
      <c r="H45" s="1274"/>
      <c r="I45" s="1274"/>
      <c r="J45" s="1275"/>
      <c r="K45" s="59">
        <v>3341</v>
      </c>
      <c r="L45" s="60">
        <v>3390</v>
      </c>
      <c r="M45" s="60">
        <v>3168</v>
      </c>
      <c r="N45" s="60">
        <v>2998</v>
      </c>
      <c r="O45" s="61">
        <v>2675</v>
      </c>
      <c r="P45" s="48"/>
      <c r="Q45" s="48"/>
      <c r="R45" s="48"/>
      <c r="S45" s="48"/>
      <c r="T45" s="48"/>
      <c r="U45" s="48"/>
    </row>
    <row r="46" spans="1:21" ht="30.75" customHeight="1" x14ac:dyDescent="0.2">
      <c r="A46" s="48"/>
      <c r="B46" s="1270"/>
      <c r="C46" s="1271"/>
      <c r="D46" s="62"/>
      <c r="E46" s="1252" t="s">
        <v>12</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2">
      <c r="A47" s="48"/>
      <c r="B47" s="1270"/>
      <c r="C47" s="1271"/>
      <c r="D47" s="62"/>
      <c r="E47" s="1252" t="s">
        <v>13</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2">
      <c r="A48" s="48"/>
      <c r="B48" s="1270"/>
      <c r="C48" s="1271"/>
      <c r="D48" s="62"/>
      <c r="E48" s="1252" t="s">
        <v>14</v>
      </c>
      <c r="F48" s="1252"/>
      <c r="G48" s="1252"/>
      <c r="H48" s="1252"/>
      <c r="I48" s="1252"/>
      <c r="J48" s="1253"/>
      <c r="K48" s="63">
        <v>524</v>
      </c>
      <c r="L48" s="64">
        <v>514</v>
      </c>
      <c r="M48" s="64">
        <v>457</v>
      </c>
      <c r="N48" s="64">
        <v>488</v>
      </c>
      <c r="O48" s="65">
        <v>457</v>
      </c>
      <c r="P48" s="48"/>
      <c r="Q48" s="48"/>
      <c r="R48" s="48"/>
      <c r="S48" s="48"/>
      <c r="T48" s="48"/>
      <c r="U48" s="48"/>
    </row>
    <row r="49" spans="1:21" ht="30.75" customHeight="1" x14ac:dyDescent="0.2">
      <c r="A49" s="48"/>
      <c r="B49" s="1270"/>
      <c r="C49" s="1271"/>
      <c r="D49" s="62"/>
      <c r="E49" s="1252" t="s">
        <v>15</v>
      </c>
      <c r="F49" s="1252"/>
      <c r="G49" s="1252"/>
      <c r="H49" s="1252"/>
      <c r="I49" s="1252"/>
      <c r="J49" s="1253"/>
      <c r="K49" s="63">
        <v>497</v>
      </c>
      <c r="L49" s="64">
        <v>430</v>
      </c>
      <c r="M49" s="64">
        <v>517</v>
      </c>
      <c r="N49" s="64">
        <v>494</v>
      </c>
      <c r="O49" s="65">
        <v>675</v>
      </c>
      <c r="P49" s="48"/>
      <c r="Q49" s="48"/>
      <c r="R49" s="48"/>
      <c r="S49" s="48"/>
      <c r="T49" s="48"/>
      <c r="U49" s="48"/>
    </row>
    <row r="50" spans="1:21" ht="30.75" customHeight="1" x14ac:dyDescent="0.2">
      <c r="A50" s="48"/>
      <c r="B50" s="1270"/>
      <c r="C50" s="1271"/>
      <c r="D50" s="62"/>
      <c r="E50" s="1252" t="s">
        <v>16</v>
      </c>
      <c r="F50" s="1252"/>
      <c r="G50" s="1252"/>
      <c r="H50" s="1252"/>
      <c r="I50" s="1252"/>
      <c r="J50" s="1253"/>
      <c r="K50" s="63">
        <v>20</v>
      </c>
      <c r="L50" s="64">
        <v>29</v>
      </c>
      <c r="M50" s="64">
        <v>53</v>
      </c>
      <c r="N50" s="64" t="s">
        <v>518</v>
      </c>
      <c r="O50" s="65" t="s">
        <v>518</v>
      </c>
      <c r="P50" s="48"/>
      <c r="Q50" s="48"/>
      <c r="R50" s="48"/>
      <c r="S50" s="48"/>
      <c r="T50" s="48"/>
      <c r="U50" s="48"/>
    </row>
    <row r="51" spans="1:21" ht="30.75" customHeight="1" x14ac:dyDescent="0.2">
      <c r="A51" s="48"/>
      <c r="B51" s="1272"/>
      <c r="C51" s="1273"/>
      <c r="D51" s="66"/>
      <c r="E51" s="1252" t="s">
        <v>17</v>
      </c>
      <c r="F51" s="1252"/>
      <c r="G51" s="1252"/>
      <c r="H51" s="1252"/>
      <c r="I51" s="1252"/>
      <c r="J51" s="1253"/>
      <c r="K51" s="63">
        <v>0</v>
      </c>
      <c r="L51" s="64">
        <v>0</v>
      </c>
      <c r="M51" s="64">
        <v>0</v>
      </c>
      <c r="N51" s="64">
        <v>0</v>
      </c>
      <c r="O51" s="65">
        <v>0</v>
      </c>
      <c r="P51" s="48"/>
      <c r="Q51" s="48"/>
      <c r="R51" s="48"/>
      <c r="S51" s="48"/>
      <c r="T51" s="48"/>
      <c r="U51" s="48"/>
    </row>
    <row r="52" spans="1:21" ht="30.75" customHeight="1" x14ac:dyDescent="0.2">
      <c r="A52" s="48"/>
      <c r="B52" s="1250" t="s">
        <v>18</v>
      </c>
      <c r="C52" s="1251"/>
      <c r="D52" s="66"/>
      <c r="E52" s="1252" t="s">
        <v>19</v>
      </c>
      <c r="F52" s="1252"/>
      <c r="G52" s="1252"/>
      <c r="H52" s="1252"/>
      <c r="I52" s="1252"/>
      <c r="J52" s="1253"/>
      <c r="K52" s="63">
        <v>2818</v>
      </c>
      <c r="L52" s="64">
        <v>2886</v>
      </c>
      <c r="M52" s="64">
        <v>2839</v>
      </c>
      <c r="N52" s="64">
        <v>2725</v>
      </c>
      <c r="O52" s="65">
        <v>2655</v>
      </c>
      <c r="P52" s="48"/>
      <c r="Q52" s="48"/>
      <c r="R52" s="48"/>
      <c r="S52" s="48"/>
      <c r="T52" s="48"/>
      <c r="U52" s="48"/>
    </row>
    <row r="53" spans="1:21" ht="30.75" customHeight="1" thickBot="1" x14ac:dyDescent="0.25">
      <c r="A53" s="48"/>
      <c r="B53" s="1254" t="s">
        <v>20</v>
      </c>
      <c r="C53" s="1255"/>
      <c r="D53" s="67"/>
      <c r="E53" s="1256" t="s">
        <v>21</v>
      </c>
      <c r="F53" s="1256"/>
      <c r="G53" s="1256"/>
      <c r="H53" s="1256"/>
      <c r="I53" s="1256"/>
      <c r="J53" s="1257"/>
      <c r="K53" s="68">
        <v>1564</v>
      </c>
      <c r="L53" s="69">
        <v>1477</v>
      </c>
      <c r="M53" s="69">
        <v>1356</v>
      </c>
      <c r="N53" s="69">
        <v>1255</v>
      </c>
      <c r="O53" s="70">
        <v>1152</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3">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58" t="s">
        <v>24</v>
      </c>
      <c r="C57" s="1259"/>
      <c r="D57" s="1262" t="s">
        <v>25</v>
      </c>
      <c r="E57" s="1263"/>
      <c r="F57" s="1263"/>
      <c r="G57" s="1263"/>
      <c r="H57" s="1263"/>
      <c r="I57" s="1263"/>
      <c r="J57" s="1264"/>
      <c r="K57" s="83"/>
      <c r="L57" s="84"/>
      <c r="M57" s="84"/>
      <c r="N57" s="84"/>
      <c r="O57" s="85"/>
    </row>
    <row r="58" spans="1:21" ht="31.5" customHeight="1" thickBot="1" x14ac:dyDescent="0.25">
      <c r="B58" s="1260"/>
      <c r="C58" s="1261"/>
      <c r="D58" s="1265" t="s">
        <v>26</v>
      </c>
      <c r="E58" s="1266"/>
      <c r="F58" s="1266"/>
      <c r="G58" s="1266"/>
      <c r="H58" s="1266"/>
      <c r="I58" s="1266"/>
      <c r="J58" s="1267"/>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NvjrRhZrdQlc5T4XBi9e1Oal8Nj5kCz+KQYvkQaHpGzshOsx3vt+9sxQYB65lDbgp5kMc2wGfhrgRvn5LoRGA==" saltValue="NVXSyLS7j+Jmfdadc9kB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559</v>
      </c>
      <c r="J40" s="100" t="s">
        <v>560</v>
      </c>
      <c r="K40" s="100" t="s">
        <v>561</v>
      </c>
      <c r="L40" s="100" t="s">
        <v>562</v>
      </c>
      <c r="M40" s="101" t="s">
        <v>563</v>
      </c>
    </row>
    <row r="41" spans="2:13" ht="27.75" customHeight="1" x14ac:dyDescent="0.2">
      <c r="B41" s="1288" t="s">
        <v>29</v>
      </c>
      <c r="C41" s="1289"/>
      <c r="D41" s="102"/>
      <c r="E41" s="1290" t="s">
        <v>30</v>
      </c>
      <c r="F41" s="1290"/>
      <c r="G41" s="1290"/>
      <c r="H41" s="1291"/>
      <c r="I41" s="103">
        <v>22807</v>
      </c>
      <c r="J41" s="104">
        <v>22516</v>
      </c>
      <c r="K41" s="104">
        <v>22164</v>
      </c>
      <c r="L41" s="104">
        <v>21797</v>
      </c>
      <c r="M41" s="105">
        <v>21284</v>
      </c>
    </row>
    <row r="42" spans="2:13" ht="27.75" customHeight="1" x14ac:dyDescent="0.2">
      <c r="B42" s="1278"/>
      <c r="C42" s="1279"/>
      <c r="D42" s="106"/>
      <c r="E42" s="1282" t="s">
        <v>31</v>
      </c>
      <c r="F42" s="1282"/>
      <c r="G42" s="1282"/>
      <c r="H42" s="1283"/>
      <c r="I42" s="107">
        <v>163</v>
      </c>
      <c r="J42" s="108">
        <v>20</v>
      </c>
      <c r="K42" s="108" t="s">
        <v>518</v>
      </c>
      <c r="L42" s="108" t="s">
        <v>518</v>
      </c>
      <c r="M42" s="109" t="s">
        <v>518</v>
      </c>
    </row>
    <row r="43" spans="2:13" ht="27.75" customHeight="1" x14ac:dyDescent="0.2">
      <c r="B43" s="1278"/>
      <c r="C43" s="1279"/>
      <c r="D43" s="106"/>
      <c r="E43" s="1282" t="s">
        <v>32</v>
      </c>
      <c r="F43" s="1282"/>
      <c r="G43" s="1282"/>
      <c r="H43" s="1283"/>
      <c r="I43" s="107">
        <v>5712</v>
      </c>
      <c r="J43" s="108">
        <v>5499</v>
      </c>
      <c r="K43" s="108">
        <v>5215</v>
      </c>
      <c r="L43" s="108">
        <v>4981</v>
      </c>
      <c r="M43" s="109">
        <v>4760</v>
      </c>
    </row>
    <row r="44" spans="2:13" ht="27.75" customHeight="1" x14ac:dyDescent="0.2">
      <c r="B44" s="1278"/>
      <c r="C44" s="1279"/>
      <c r="D44" s="106"/>
      <c r="E44" s="1282" t="s">
        <v>33</v>
      </c>
      <c r="F44" s="1282"/>
      <c r="G44" s="1282"/>
      <c r="H44" s="1283"/>
      <c r="I44" s="107">
        <v>5008</v>
      </c>
      <c r="J44" s="108">
        <v>4575</v>
      </c>
      <c r="K44" s="108">
        <v>8566</v>
      </c>
      <c r="L44" s="108">
        <v>8174</v>
      </c>
      <c r="M44" s="109">
        <v>7687</v>
      </c>
    </row>
    <row r="45" spans="2:13" ht="27.75" customHeight="1" x14ac:dyDescent="0.2">
      <c r="B45" s="1278"/>
      <c r="C45" s="1279"/>
      <c r="D45" s="106"/>
      <c r="E45" s="1282" t="s">
        <v>34</v>
      </c>
      <c r="F45" s="1282"/>
      <c r="G45" s="1282"/>
      <c r="H45" s="1283"/>
      <c r="I45" s="107">
        <v>3431</v>
      </c>
      <c r="J45" s="108">
        <v>3489</v>
      </c>
      <c r="K45" s="108">
        <v>3158</v>
      </c>
      <c r="L45" s="108">
        <v>3042</v>
      </c>
      <c r="M45" s="109">
        <v>2963</v>
      </c>
    </row>
    <row r="46" spans="2:13" ht="27.75" customHeight="1" x14ac:dyDescent="0.2">
      <c r="B46" s="1278"/>
      <c r="C46" s="1279"/>
      <c r="D46" s="110"/>
      <c r="E46" s="1282" t="s">
        <v>35</v>
      </c>
      <c r="F46" s="1282"/>
      <c r="G46" s="1282"/>
      <c r="H46" s="1283"/>
      <c r="I46" s="107" t="s">
        <v>518</v>
      </c>
      <c r="J46" s="108" t="s">
        <v>518</v>
      </c>
      <c r="K46" s="108">
        <v>15</v>
      </c>
      <c r="L46" s="108">
        <v>18</v>
      </c>
      <c r="M46" s="109">
        <v>6</v>
      </c>
    </row>
    <row r="47" spans="2:13" ht="27.75" customHeight="1" x14ac:dyDescent="0.2">
      <c r="B47" s="1278"/>
      <c r="C47" s="1279"/>
      <c r="D47" s="111"/>
      <c r="E47" s="1292" t="s">
        <v>36</v>
      </c>
      <c r="F47" s="1293"/>
      <c r="G47" s="1293"/>
      <c r="H47" s="1294"/>
      <c r="I47" s="107" t="s">
        <v>518</v>
      </c>
      <c r="J47" s="108" t="s">
        <v>518</v>
      </c>
      <c r="K47" s="108" t="s">
        <v>518</v>
      </c>
      <c r="L47" s="108" t="s">
        <v>518</v>
      </c>
      <c r="M47" s="109" t="s">
        <v>518</v>
      </c>
    </row>
    <row r="48" spans="2:13" ht="27.75" customHeight="1" x14ac:dyDescent="0.2">
      <c r="B48" s="1278"/>
      <c r="C48" s="1279"/>
      <c r="D48" s="106"/>
      <c r="E48" s="1282" t="s">
        <v>37</v>
      </c>
      <c r="F48" s="1282"/>
      <c r="G48" s="1282"/>
      <c r="H48" s="1283"/>
      <c r="I48" s="107" t="s">
        <v>518</v>
      </c>
      <c r="J48" s="108" t="s">
        <v>518</v>
      </c>
      <c r="K48" s="108" t="s">
        <v>518</v>
      </c>
      <c r="L48" s="108" t="s">
        <v>518</v>
      </c>
      <c r="M48" s="109" t="s">
        <v>518</v>
      </c>
    </row>
    <row r="49" spans="2:13" ht="27.75" customHeight="1" x14ac:dyDescent="0.2">
      <c r="B49" s="1280"/>
      <c r="C49" s="1281"/>
      <c r="D49" s="106"/>
      <c r="E49" s="1282" t="s">
        <v>38</v>
      </c>
      <c r="F49" s="1282"/>
      <c r="G49" s="1282"/>
      <c r="H49" s="1283"/>
      <c r="I49" s="107" t="s">
        <v>518</v>
      </c>
      <c r="J49" s="108" t="s">
        <v>518</v>
      </c>
      <c r="K49" s="108" t="s">
        <v>518</v>
      </c>
      <c r="L49" s="108" t="s">
        <v>518</v>
      </c>
      <c r="M49" s="109" t="s">
        <v>518</v>
      </c>
    </row>
    <row r="50" spans="2:13" ht="27.75" customHeight="1" x14ac:dyDescent="0.2">
      <c r="B50" s="1276" t="s">
        <v>39</v>
      </c>
      <c r="C50" s="1277"/>
      <c r="D50" s="112"/>
      <c r="E50" s="1282" t="s">
        <v>40</v>
      </c>
      <c r="F50" s="1282"/>
      <c r="G50" s="1282"/>
      <c r="H50" s="1283"/>
      <c r="I50" s="107">
        <v>6353</v>
      </c>
      <c r="J50" s="108">
        <v>6712</v>
      </c>
      <c r="K50" s="108">
        <v>6473</v>
      </c>
      <c r="L50" s="108">
        <v>7234</v>
      </c>
      <c r="M50" s="109">
        <v>7154</v>
      </c>
    </row>
    <row r="51" spans="2:13" ht="27.75" customHeight="1" x14ac:dyDescent="0.2">
      <c r="B51" s="1278"/>
      <c r="C51" s="1279"/>
      <c r="D51" s="106"/>
      <c r="E51" s="1282" t="s">
        <v>41</v>
      </c>
      <c r="F51" s="1282"/>
      <c r="G51" s="1282"/>
      <c r="H51" s="1283"/>
      <c r="I51" s="107">
        <v>2738</v>
      </c>
      <c r="J51" s="108">
        <v>2724</v>
      </c>
      <c r="K51" s="108">
        <v>2709</v>
      </c>
      <c r="L51" s="108">
        <v>2688</v>
      </c>
      <c r="M51" s="109">
        <v>2681</v>
      </c>
    </row>
    <row r="52" spans="2:13" ht="27.75" customHeight="1" x14ac:dyDescent="0.2">
      <c r="B52" s="1280"/>
      <c r="C52" s="1281"/>
      <c r="D52" s="106"/>
      <c r="E52" s="1282" t="s">
        <v>42</v>
      </c>
      <c r="F52" s="1282"/>
      <c r="G52" s="1282"/>
      <c r="H52" s="1283"/>
      <c r="I52" s="107">
        <v>25497</v>
      </c>
      <c r="J52" s="108">
        <v>25886</v>
      </c>
      <c r="K52" s="108">
        <v>27576</v>
      </c>
      <c r="L52" s="108">
        <v>26873</v>
      </c>
      <c r="M52" s="109">
        <v>26227</v>
      </c>
    </row>
    <row r="53" spans="2:13" ht="27.75" customHeight="1" thickBot="1" x14ac:dyDescent="0.25">
      <c r="B53" s="1284" t="s">
        <v>43</v>
      </c>
      <c r="C53" s="1285"/>
      <c r="D53" s="113"/>
      <c r="E53" s="1286" t="s">
        <v>44</v>
      </c>
      <c r="F53" s="1286"/>
      <c r="G53" s="1286"/>
      <c r="H53" s="1287"/>
      <c r="I53" s="114">
        <v>2533</v>
      </c>
      <c r="J53" s="115">
        <v>777</v>
      </c>
      <c r="K53" s="115">
        <v>2361</v>
      </c>
      <c r="L53" s="115">
        <v>1216</v>
      </c>
      <c r="M53" s="116">
        <v>637</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iaJf+88LEMbRo+oDUOjI7CE9ZV0ND0hMS1u7Hy5HbAbVEfVWsupRVV6m4ZHSkH4guSRGF16IfcWehh0m/nxVg==" saltValue="arDWZhPsPHj/0AzFjeUC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561</v>
      </c>
      <c r="G54" s="125" t="s">
        <v>562</v>
      </c>
      <c r="H54" s="126" t="s">
        <v>563</v>
      </c>
    </row>
    <row r="55" spans="2:8" ht="52.5" customHeight="1" x14ac:dyDescent="0.2">
      <c r="B55" s="127"/>
      <c r="C55" s="1303" t="s">
        <v>47</v>
      </c>
      <c r="D55" s="1303"/>
      <c r="E55" s="1304"/>
      <c r="F55" s="128">
        <v>3032</v>
      </c>
      <c r="G55" s="128">
        <v>2932</v>
      </c>
      <c r="H55" s="129">
        <v>3033</v>
      </c>
    </row>
    <row r="56" spans="2:8" ht="52.5" customHeight="1" x14ac:dyDescent="0.2">
      <c r="B56" s="130"/>
      <c r="C56" s="1305" t="s">
        <v>48</v>
      </c>
      <c r="D56" s="1305"/>
      <c r="E56" s="1306"/>
      <c r="F56" s="131">
        <v>522</v>
      </c>
      <c r="G56" s="131">
        <v>522</v>
      </c>
      <c r="H56" s="132">
        <v>522</v>
      </c>
    </row>
    <row r="57" spans="2:8" ht="53.25" customHeight="1" x14ac:dyDescent="0.2">
      <c r="B57" s="130"/>
      <c r="C57" s="1307" t="s">
        <v>49</v>
      </c>
      <c r="D57" s="1307"/>
      <c r="E57" s="1308"/>
      <c r="F57" s="133">
        <v>1786</v>
      </c>
      <c r="G57" s="133">
        <v>1855</v>
      </c>
      <c r="H57" s="134">
        <v>1760</v>
      </c>
    </row>
    <row r="58" spans="2:8" ht="45.75" customHeight="1" x14ac:dyDescent="0.2">
      <c r="B58" s="135"/>
      <c r="C58" s="1295" t="s">
        <v>604</v>
      </c>
      <c r="D58" s="1296"/>
      <c r="E58" s="1297"/>
      <c r="F58" s="136">
        <v>577</v>
      </c>
      <c r="G58" s="136">
        <v>577</v>
      </c>
      <c r="H58" s="137">
        <v>577</v>
      </c>
    </row>
    <row r="59" spans="2:8" ht="45.75" customHeight="1" x14ac:dyDescent="0.2">
      <c r="B59" s="135"/>
      <c r="C59" s="1295" t="s">
        <v>605</v>
      </c>
      <c r="D59" s="1296"/>
      <c r="E59" s="1297"/>
      <c r="F59" s="136">
        <v>200</v>
      </c>
      <c r="G59" s="136">
        <v>350</v>
      </c>
      <c r="H59" s="137">
        <v>500</v>
      </c>
    </row>
    <row r="60" spans="2:8" ht="45.75" customHeight="1" x14ac:dyDescent="0.2">
      <c r="B60" s="135"/>
      <c r="C60" s="1295" t="s">
        <v>606</v>
      </c>
      <c r="D60" s="1296"/>
      <c r="E60" s="1297"/>
      <c r="F60" s="136">
        <v>479</v>
      </c>
      <c r="G60" s="136">
        <v>472</v>
      </c>
      <c r="H60" s="137">
        <v>324</v>
      </c>
    </row>
    <row r="61" spans="2:8" ht="45.75" customHeight="1" x14ac:dyDescent="0.2">
      <c r="B61" s="135"/>
      <c r="C61" s="1295" t="s">
        <v>607</v>
      </c>
      <c r="D61" s="1296"/>
      <c r="E61" s="1297"/>
      <c r="F61" s="136">
        <v>101</v>
      </c>
      <c r="G61" s="136">
        <v>128</v>
      </c>
      <c r="H61" s="137">
        <v>125</v>
      </c>
    </row>
    <row r="62" spans="2:8" ht="45.75" customHeight="1" thickBot="1" x14ac:dyDescent="0.25">
      <c r="B62" s="138"/>
      <c r="C62" s="1298" t="s">
        <v>608</v>
      </c>
      <c r="D62" s="1299"/>
      <c r="E62" s="1300"/>
      <c r="F62" s="139">
        <v>49</v>
      </c>
      <c r="G62" s="139">
        <v>48</v>
      </c>
      <c r="H62" s="140">
        <v>45</v>
      </c>
    </row>
    <row r="63" spans="2:8" ht="52.5" customHeight="1" thickBot="1" x14ac:dyDescent="0.25">
      <c r="B63" s="141"/>
      <c r="C63" s="1301" t="s">
        <v>50</v>
      </c>
      <c r="D63" s="1301"/>
      <c r="E63" s="1302"/>
      <c r="F63" s="142">
        <v>5340</v>
      </c>
      <c r="G63" s="142">
        <v>5309</v>
      </c>
      <c r="H63" s="143">
        <v>5315</v>
      </c>
    </row>
    <row r="64" spans="2:8" ht="15" customHeight="1" x14ac:dyDescent="0.2"/>
  </sheetData>
  <sheetProtection algorithmName="SHA-512" hashValue="zfnNuMSiuGNjJ1oz6miwlYUnQifMsUinf+/B56X5YNmvFLW2oRQWP+SgD44AVmp1xlCKV75DC9qlgh2lMRBZ6Q==" saltValue="xRsVZyeE7bNRpi4lIn5c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B6BE8-D6B9-43D6-B30E-88346BD8B55B}">
  <sheetPr>
    <pageSetUpPr fitToPage="1"/>
  </sheetPr>
  <dimension ref="A1:WZM160"/>
  <sheetViews>
    <sheetView showGridLines="0" tabSelected="1" topLeftCell="Y16" zoomScale="80" zoomScaleNormal="80" zoomScaleSheetLayoutView="55" workbookViewId="0">
      <selection activeCell="BC20" sqref="BC20"/>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612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613</v>
      </c>
    </row>
    <row r="50" spans="1:109" ht="13"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559</v>
      </c>
      <c r="BQ50" s="1315"/>
      <c r="BR50" s="1315"/>
      <c r="BS50" s="1315"/>
      <c r="BT50" s="1315"/>
      <c r="BU50" s="1315"/>
      <c r="BV50" s="1315"/>
      <c r="BW50" s="1315"/>
      <c r="BX50" s="1315" t="s">
        <v>560</v>
      </c>
      <c r="BY50" s="1315"/>
      <c r="BZ50" s="1315"/>
      <c r="CA50" s="1315"/>
      <c r="CB50" s="1315"/>
      <c r="CC50" s="1315"/>
      <c r="CD50" s="1315"/>
      <c r="CE50" s="1315"/>
      <c r="CF50" s="1315" t="s">
        <v>561</v>
      </c>
      <c r="CG50" s="1315"/>
      <c r="CH50" s="1315"/>
      <c r="CI50" s="1315"/>
      <c r="CJ50" s="1315"/>
      <c r="CK50" s="1315"/>
      <c r="CL50" s="1315"/>
      <c r="CM50" s="1315"/>
      <c r="CN50" s="1315" t="s">
        <v>562</v>
      </c>
      <c r="CO50" s="1315"/>
      <c r="CP50" s="1315"/>
      <c r="CQ50" s="1315"/>
      <c r="CR50" s="1315"/>
      <c r="CS50" s="1315"/>
      <c r="CT50" s="1315"/>
      <c r="CU50" s="1315"/>
      <c r="CV50" s="1315" t="s">
        <v>563</v>
      </c>
      <c r="CW50" s="1315"/>
      <c r="CX50" s="1315"/>
      <c r="CY50" s="1315"/>
      <c r="CZ50" s="1315"/>
      <c r="DA50" s="1315"/>
      <c r="DB50" s="1315"/>
      <c r="DC50" s="1315"/>
    </row>
    <row r="51" spans="1:109" ht="13.5" customHeight="1" x14ac:dyDescent="0.2">
      <c r="B51" s="395"/>
      <c r="G51" s="1326"/>
      <c r="H51" s="1326"/>
      <c r="I51" s="1331"/>
      <c r="J51" s="1331"/>
      <c r="K51" s="1316"/>
      <c r="L51" s="1316"/>
      <c r="M51" s="1316"/>
      <c r="N51" s="1316"/>
      <c r="AM51" s="404"/>
      <c r="AN51" s="1314" t="s">
        <v>614</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6</v>
      </c>
      <c r="BY51" s="1311"/>
      <c r="BZ51" s="1311"/>
      <c r="CA51" s="1311"/>
      <c r="CB51" s="1311"/>
      <c r="CC51" s="1311"/>
      <c r="CD51" s="1311"/>
      <c r="CE51" s="1311"/>
      <c r="CF51" s="1311">
        <v>18.3</v>
      </c>
      <c r="CG51" s="1311"/>
      <c r="CH51" s="1311"/>
      <c r="CI51" s="1311"/>
      <c r="CJ51" s="1311"/>
      <c r="CK51" s="1311"/>
      <c r="CL51" s="1311"/>
      <c r="CM51" s="1311"/>
      <c r="CN51" s="1311">
        <v>9.4</v>
      </c>
      <c r="CO51" s="1311"/>
      <c r="CP51" s="1311"/>
      <c r="CQ51" s="1311"/>
      <c r="CR51" s="1311"/>
      <c r="CS51" s="1311"/>
      <c r="CT51" s="1311"/>
      <c r="CU51" s="1311"/>
      <c r="CV51" s="1311">
        <v>4.9000000000000004</v>
      </c>
      <c r="CW51" s="1311"/>
      <c r="CX51" s="1311"/>
      <c r="CY51" s="1311"/>
      <c r="CZ51" s="1311"/>
      <c r="DA51" s="1311"/>
      <c r="DB51" s="1311"/>
      <c r="DC51" s="1311"/>
    </row>
    <row r="52" spans="1:109" ht="13" x14ac:dyDescent="0.2">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63.1</v>
      </c>
      <c r="BY53" s="1311"/>
      <c r="BZ53" s="1311"/>
      <c r="CA53" s="1311"/>
      <c r="CB53" s="1311"/>
      <c r="CC53" s="1311"/>
      <c r="CD53" s="1311"/>
      <c r="CE53" s="1311"/>
      <c r="CF53" s="1311">
        <v>60.3</v>
      </c>
      <c r="CG53" s="1311"/>
      <c r="CH53" s="1311"/>
      <c r="CI53" s="1311"/>
      <c r="CJ53" s="1311"/>
      <c r="CK53" s="1311"/>
      <c r="CL53" s="1311"/>
      <c r="CM53" s="1311"/>
      <c r="CN53" s="1311">
        <v>61.4</v>
      </c>
      <c r="CO53" s="1311"/>
      <c r="CP53" s="1311"/>
      <c r="CQ53" s="1311"/>
      <c r="CR53" s="1311"/>
      <c r="CS53" s="1311"/>
      <c r="CT53" s="1311"/>
      <c r="CU53" s="1311"/>
      <c r="CV53" s="1311">
        <v>62.4</v>
      </c>
      <c r="CW53" s="1311"/>
      <c r="CX53" s="1311"/>
      <c r="CY53" s="1311"/>
      <c r="CZ53" s="1311"/>
      <c r="DA53" s="1311"/>
      <c r="DB53" s="1311"/>
      <c r="DC53" s="1311"/>
    </row>
    <row r="54" spans="1:109" ht="13"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3"/>
      <c r="B55" s="395"/>
      <c r="G55" s="1309"/>
      <c r="H55" s="1309"/>
      <c r="I55" s="1309"/>
      <c r="J55" s="1309"/>
      <c r="K55" s="1316"/>
      <c r="L55" s="1316"/>
      <c r="M55" s="1316"/>
      <c r="N55" s="1316"/>
      <c r="AN55" s="1315" t="s">
        <v>617</v>
      </c>
      <c r="AO55" s="1315"/>
      <c r="AP55" s="1315"/>
      <c r="AQ55" s="1315"/>
      <c r="AR55" s="1315"/>
      <c r="AS55" s="1315"/>
      <c r="AT55" s="1315"/>
      <c r="AU55" s="1315"/>
      <c r="AV55" s="1315"/>
      <c r="AW55" s="1315"/>
      <c r="AX55" s="1315"/>
      <c r="AY55" s="1315"/>
      <c r="AZ55" s="1315"/>
      <c r="BA55" s="1315"/>
      <c r="BB55" s="1314" t="s">
        <v>615</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33.1</v>
      </c>
      <c r="BY55" s="1311"/>
      <c r="BZ55" s="1311"/>
      <c r="CA55" s="1311"/>
      <c r="CB55" s="1311"/>
      <c r="CC55" s="1311"/>
      <c r="CD55" s="1311"/>
      <c r="CE55" s="1311"/>
      <c r="CF55" s="1311">
        <v>31.3</v>
      </c>
      <c r="CG55" s="1311"/>
      <c r="CH55" s="1311"/>
      <c r="CI55" s="1311"/>
      <c r="CJ55" s="1311"/>
      <c r="CK55" s="1311"/>
      <c r="CL55" s="1311"/>
      <c r="CM55" s="1311"/>
      <c r="CN55" s="1311">
        <v>25.3</v>
      </c>
      <c r="CO55" s="1311"/>
      <c r="CP55" s="1311"/>
      <c r="CQ55" s="1311"/>
      <c r="CR55" s="1311"/>
      <c r="CS55" s="1311"/>
      <c r="CT55" s="1311"/>
      <c r="CU55" s="1311"/>
      <c r="CV55" s="1311">
        <v>25.5</v>
      </c>
      <c r="CW55" s="1311"/>
      <c r="CX55" s="1311"/>
      <c r="CY55" s="1311"/>
      <c r="CZ55" s="1311"/>
      <c r="DA55" s="1311"/>
      <c r="DB55" s="1311"/>
      <c r="DC55" s="1311"/>
    </row>
    <row r="56" spans="1:109" ht="13"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616</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57.2</v>
      </c>
      <c r="BY57" s="1311"/>
      <c r="BZ57" s="1311"/>
      <c r="CA57" s="1311"/>
      <c r="CB57" s="1311"/>
      <c r="CC57" s="1311"/>
      <c r="CD57" s="1311"/>
      <c r="CE57" s="1311"/>
      <c r="CF57" s="1311">
        <v>58.5</v>
      </c>
      <c r="CG57" s="1311"/>
      <c r="CH57" s="1311"/>
      <c r="CI57" s="1311"/>
      <c r="CJ57" s="1311"/>
      <c r="CK57" s="1311"/>
      <c r="CL57" s="1311"/>
      <c r="CM57" s="1311"/>
      <c r="CN57" s="1311">
        <v>59.8</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ht="13"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618</v>
      </c>
    </row>
    <row r="64" spans="1:109" ht="13" x14ac:dyDescent="0.2">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7" t="s">
        <v>620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613</v>
      </c>
    </row>
    <row r="72" spans="2:107" ht="13"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559</v>
      </c>
      <c r="BQ72" s="1315"/>
      <c r="BR72" s="1315"/>
      <c r="BS72" s="1315"/>
      <c r="BT72" s="1315"/>
      <c r="BU72" s="1315"/>
      <c r="BV72" s="1315"/>
      <c r="BW72" s="1315"/>
      <c r="BX72" s="1315" t="s">
        <v>560</v>
      </c>
      <c r="BY72" s="1315"/>
      <c r="BZ72" s="1315"/>
      <c r="CA72" s="1315"/>
      <c r="CB72" s="1315"/>
      <c r="CC72" s="1315"/>
      <c r="CD72" s="1315"/>
      <c r="CE72" s="1315"/>
      <c r="CF72" s="1315" t="s">
        <v>561</v>
      </c>
      <c r="CG72" s="1315"/>
      <c r="CH72" s="1315"/>
      <c r="CI72" s="1315"/>
      <c r="CJ72" s="1315"/>
      <c r="CK72" s="1315"/>
      <c r="CL72" s="1315"/>
      <c r="CM72" s="1315"/>
      <c r="CN72" s="1315" t="s">
        <v>562</v>
      </c>
      <c r="CO72" s="1315"/>
      <c r="CP72" s="1315"/>
      <c r="CQ72" s="1315"/>
      <c r="CR72" s="1315"/>
      <c r="CS72" s="1315"/>
      <c r="CT72" s="1315"/>
      <c r="CU72" s="1315"/>
      <c r="CV72" s="1315" t="s">
        <v>563</v>
      </c>
      <c r="CW72" s="1315"/>
      <c r="CX72" s="1315"/>
      <c r="CY72" s="1315"/>
      <c r="CZ72" s="1315"/>
      <c r="DA72" s="1315"/>
      <c r="DB72" s="1315"/>
      <c r="DC72" s="1315"/>
    </row>
    <row r="73" spans="2:107" ht="13" x14ac:dyDescent="0.2">
      <c r="B73" s="395"/>
      <c r="G73" s="1326"/>
      <c r="H73" s="1326"/>
      <c r="I73" s="1326"/>
      <c r="J73" s="1326"/>
      <c r="K73" s="1310"/>
      <c r="L73" s="1310"/>
      <c r="M73" s="1310"/>
      <c r="N73" s="1310"/>
      <c r="AM73" s="404"/>
      <c r="AN73" s="1314" t="s">
        <v>614</v>
      </c>
      <c r="AO73" s="1314"/>
      <c r="AP73" s="1314"/>
      <c r="AQ73" s="1314"/>
      <c r="AR73" s="1314"/>
      <c r="AS73" s="1314"/>
      <c r="AT73" s="1314"/>
      <c r="AU73" s="1314"/>
      <c r="AV73" s="1314"/>
      <c r="AW73" s="1314"/>
      <c r="AX73" s="1314"/>
      <c r="AY73" s="1314"/>
      <c r="AZ73" s="1314"/>
      <c r="BA73" s="1314"/>
      <c r="BB73" s="1314" t="s">
        <v>615</v>
      </c>
      <c r="BC73" s="1314"/>
      <c r="BD73" s="1314"/>
      <c r="BE73" s="1314"/>
      <c r="BF73" s="1314"/>
      <c r="BG73" s="1314"/>
      <c r="BH73" s="1314"/>
      <c r="BI73" s="1314"/>
      <c r="BJ73" s="1314"/>
      <c r="BK73" s="1314"/>
      <c r="BL73" s="1314"/>
      <c r="BM73" s="1314"/>
      <c r="BN73" s="1314"/>
      <c r="BO73" s="1314"/>
      <c r="BP73" s="1311">
        <v>19.5</v>
      </c>
      <c r="BQ73" s="1311"/>
      <c r="BR73" s="1311"/>
      <c r="BS73" s="1311"/>
      <c r="BT73" s="1311"/>
      <c r="BU73" s="1311"/>
      <c r="BV73" s="1311"/>
      <c r="BW73" s="1311"/>
      <c r="BX73" s="1311">
        <v>6</v>
      </c>
      <c r="BY73" s="1311"/>
      <c r="BZ73" s="1311"/>
      <c r="CA73" s="1311"/>
      <c r="CB73" s="1311"/>
      <c r="CC73" s="1311"/>
      <c r="CD73" s="1311"/>
      <c r="CE73" s="1311"/>
      <c r="CF73" s="1311">
        <v>18.3</v>
      </c>
      <c r="CG73" s="1311"/>
      <c r="CH73" s="1311"/>
      <c r="CI73" s="1311"/>
      <c r="CJ73" s="1311"/>
      <c r="CK73" s="1311"/>
      <c r="CL73" s="1311"/>
      <c r="CM73" s="1311"/>
      <c r="CN73" s="1311">
        <v>9.4</v>
      </c>
      <c r="CO73" s="1311"/>
      <c r="CP73" s="1311"/>
      <c r="CQ73" s="1311"/>
      <c r="CR73" s="1311"/>
      <c r="CS73" s="1311"/>
      <c r="CT73" s="1311"/>
      <c r="CU73" s="1311"/>
      <c r="CV73" s="1311">
        <v>4.9000000000000004</v>
      </c>
      <c r="CW73" s="1311"/>
      <c r="CX73" s="1311"/>
      <c r="CY73" s="1311"/>
      <c r="CZ73" s="1311"/>
      <c r="DA73" s="1311"/>
      <c r="DB73" s="1311"/>
      <c r="DC73" s="1311"/>
    </row>
    <row r="74" spans="2:107" ht="13"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619</v>
      </c>
      <c r="BC75" s="1314"/>
      <c r="BD75" s="1314"/>
      <c r="BE75" s="1314"/>
      <c r="BF75" s="1314"/>
      <c r="BG75" s="1314"/>
      <c r="BH75" s="1314"/>
      <c r="BI75" s="1314"/>
      <c r="BJ75" s="1314"/>
      <c r="BK75" s="1314"/>
      <c r="BL75" s="1314"/>
      <c r="BM75" s="1314"/>
      <c r="BN75" s="1314"/>
      <c r="BO75" s="1314"/>
      <c r="BP75" s="1311">
        <v>11</v>
      </c>
      <c r="BQ75" s="1311"/>
      <c r="BR75" s="1311"/>
      <c r="BS75" s="1311"/>
      <c r="BT75" s="1311"/>
      <c r="BU75" s="1311"/>
      <c r="BV75" s="1311"/>
      <c r="BW75" s="1311"/>
      <c r="BX75" s="1311">
        <v>11.2</v>
      </c>
      <c r="BY75" s="1311"/>
      <c r="BZ75" s="1311"/>
      <c r="CA75" s="1311"/>
      <c r="CB75" s="1311"/>
      <c r="CC75" s="1311"/>
      <c r="CD75" s="1311"/>
      <c r="CE75" s="1311"/>
      <c r="CF75" s="1311">
        <v>11.3</v>
      </c>
      <c r="CG75" s="1311"/>
      <c r="CH75" s="1311"/>
      <c r="CI75" s="1311"/>
      <c r="CJ75" s="1311"/>
      <c r="CK75" s="1311"/>
      <c r="CL75" s="1311"/>
      <c r="CM75" s="1311"/>
      <c r="CN75" s="1311">
        <v>10.5</v>
      </c>
      <c r="CO75" s="1311"/>
      <c r="CP75" s="1311"/>
      <c r="CQ75" s="1311"/>
      <c r="CR75" s="1311"/>
      <c r="CS75" s="1311"/>
      <c r="CT75" s="1311"/>
      <c r="CU75" s="1311"/>
      <c r="CV75" s="1311">
        <v>9.6999999999999993</v>
      </c>
      <c r="CW75" s="1311"/>
      <c r="CX75" s="1311"/>
      <c r="CY75" s="1311"/>
      <c r="CZ75" s="1311"/>
      <c r="DA75" s="1311"/>
      <c r="DB75" s="1311"/>
      <c r="DC75" s="1311"/>
    </row>
    <row r="76" spans="2:107" ht="13"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5"/>
      <c r="G77" s="1309"/>
      <c r="H77" s="1309"/>
      <c r="I77" s="1309"/>
      <c r="J77" s="1309"/>
      <c r="K77" s="1310"/>
      <c r="L77" s="1310"/>
      <c r="M77" s="1310"/>
      <c r="N77" s="1310"/>
      <c r="AN77" s="1315" t="s">
        <v>617</v>
      </c>
      <c r="AO77" s="1315"/>
      <c r="AP77" s="1315"/>
      <c r="AQ77" s="1315"/>
      <c r="AR77" s="1315"/>
      <c r="AS77" s="1315"/>
      <c r="AT77" s="1315"/>
      <c r="AU77" s="1315"/>
      <c r="AV77" s="1315"/>
      <c r="AW77" s="1315"/>
      <c r="AX77" s="1315"/>
      <c r="AY77" s="1315"/>
      <c r="AZ77" s="1315"/>
      <c r="BA77" s="1315"/>
      <c r="BB77" s="1314" t="s">
        <v>615</v>
      </c>
      <c r="BC77" s="1314"/>
      <c r="BD77" s="1314"/>
      <c r="BE77" s="1314"/>
      <c r="BF77" s="1314"/>
      <c r="BG77" s="1314"/>
      <c r="BH77" s="1314"/>
      <c r="BI77" s="1314"/>
      <c r="BJ77" s="1314"/>
      <c r="BK77" s="1314"/>
      <c r="BL77" s="1314"/>
      <c r="BM77" s="1314"/>
      <c r="BN77" s="1314"/>
      <c r="BO77" s="1314"/>
      <c r="BP77" s="1311">
        <v>37.299999999999997</v>
      </c>
      <c r="BQ77" s="1311"/>
      <c r="BR77" s="1311"/>
      <c r="BS77" s="1311"/>
      <c r="BT77" s="1311"/>
      <c r="BU77" s="1311"/>
      <c r="BV77" s="1311"/>
      <c r="BW77" s="1311"/>
      <c r="BX77" s="1311">
        <v>33.1</v>
      </c>
      <c r="BY77" s="1311"/>
      <c r="BZ77" s="1311"/>
      <c r="CA77" s="1311"/>
      <c r="CB77" s="1311"/>
      <c r="CC77" s="1311"/>
      <c r="CD77" s="1311"/>
      <c r="CE77" s="1311"/>
      <c r="CF77" s="1311">
        <v>31.3</v>
      </c>
      <c r="CG77" s="1311"/>
      <c r="CH77" s="1311"/>
      <c r="CI77" s="1311"/>
      <c r="CJ77" s="1311"/>
      <c r="CK77" s="1311"/>
      <c r="CL77" s="1311"/>
      <c r="CM77" s="1311"/>
      <c r="CN77" s="1311">
        <v>25.3</v>
      </c>
      <c r="CO77" s="1311"/>
      <c r="CP77" s="1311"/>
      <c r="CQ77" s="1311"/>
      <c r="CR77" s="1311"/>
      <c r="CS77" s="1311"/>
      <c r="CT77" s="1311"/>
      <c r="CU77" s="1311"/>
      <c r="CV77" s="1311">
        <v>25.5</v>
      </c>
      <c r="CW77" s="1311"/>
      <c r="CX77" s="1311"/>
      <c r="CY77" s="1311"/>
      <c r="CZ77" s="1311"/>
      <c r="DA77" s="1311"/>
      <c r="DB77" s="1311"/>
      <c r="DC77" s="1311"/>
    </row>
    <row r="78" spans="2:107" ht="13"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619</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7.5</v>
      </c>
      <c r="BY79" s="1311"/>
      <c r="BZ79" s="1311"/>
      <c r="CA79" s="1311"/>
      <c r="CB79" s="1311"/>
      <c r="CC79" s="1311"/>
      <c r="CD79" s="1311"/>
      <c r="CE79" s="1311"/>
      <c r="CF79" s="1311">
        <v>7.2</v>
      </c>
      <c r="CG79" s="1311"/>
      <c r="CH79" s="1311"/>
      <c r="CI79" s="1311"/>
      <c r="CJ79" s="1311"/>
      <c r="CK79" s="1311"/>
      <c r="CL79" s="1311"/>
      <c r="CM79" s="1311"/>
      <c r="CN79" s="1311">
        <v>6.9</v>
      </c>
      <c r="CO79" s="1311"/>
      <c r="CP79" s="1311"/>
      <c r="CQ79" s="1311"/>
      <c r="CR79" s="1311"/>
      <c r="CS79" s="1311"/>
      <c r="CT79" s="1311"/>
      <c r="CU79" s="1311"/>
      <c r="CV79" s="1311">
        <v>6.6</v>
      </c>
      <c r="CW79" s="1311"/>
      <c r="CX79" s="1311"/>
      <c r="CY79" s="1311"/>
      <c r="CZ79" s="1311"/>
      <c r="DA79" s="1311"/>
      <c r="DB79" s="1311"/>
      <c r="DC79" s="1311"/>
    </row>
    <row r="80" spans="2:107" ht="13"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qRduRLNnSQ0nR+EfkyaPIbbffWayi3nZSZN1rthsxs3/7lSUCbFcIJ0lYmq6ZaUWU+SDVeYI8klckyLOYpglng==" saltValue="YsddiFJ0xu/bVWUofFqDj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2DD27-9258-4932-A550-1835F06B4534}">
  <sheetPr>
    <pageSetUpPr fitToPage="1"/>
  </sheetPr>
  <dimension ref="A1:DR125"/>
  <sheetViews>
    <sheetView showGridLines="0" zoomScale="60" zoomScaleNormal="6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505</v>
      </c>
    </row>
  </sheetData>
  <sheetProtection algorithmName="SHA-512" hashValue="KHlXDb+pTgG3LTuqdYzgoIFgMoGEUVSIgkTojrtnLwa+Wgia8dWyIksGsgFzIxFqCSp88vb1sbpNhDOhnKowOw==" saltValue="CLsABrR0YxlGgfy/TXJ2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B40D1-D19F-4B89-908D-D6DE18693A0B}">
  <sheetPr>
    <pageSetUpPr fitToPage="1"/>
  </sheetPr>
  <dimension ref="A1:DR125"/>
  <sheetViews>
    <sheetView showGridLines="0" topLeftCell="A71" zoomScale="70" zoomScaleNormal="70" zoomScaleSheetLayoutView="55" workbookViewId="0">
      <selection activeCell="AE112" sqref="AE112"/>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505</v>
      </c>
    </row>
  </sheetData>
  <sheetProtection algorithmName="SHA-512" hashValue="sMQZK3imP3X/5GEmrYoUfzbcQ8G1jfaR9tNO56OVskuxtHwWKxmXNO4DBn5l/XXLsznAlbPE5BXNRmzgon8w0g==" saltValue="QxhuQ+h1uywdAnoTo9vIE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556</v>
      </c>
      <c r="G2" s="157"/>
      <c r="H2" s="158"/>
    </row>
    <row r="3" spans="1:8" x14ac:dyDescent="0.2">
      <c r="A3" s="154" t="s">
        <v>549</v>
      </c>
      <c r="B3" s="159"/>
      <c r="C3" s="160"/>
      <c r="D3" s="161">
        <v>74156</v>
      </c>
      <c r="E3" s="162"/>
      <c r="F3" s="163">
        <v>54227</v>
      </c>
      <c r="G3" s="164"/>
      <c r="H3" s="165"/>
    </row>
    <row r="4" spans="1:8" x14ac:dyDescent="0.2">
      <c r="A4" s="166"/>
      <c r="B4" s="167"/>
      <c r="C4" s="168"/>
      <c r="D4" s="169">
        <v>26156</v>
      </c>
      <c r="E4" s="170"/>
      <c r="F4" s="171">
        <v>29694</v>
      </c>
      <c r="G4" s="172"/>
      <c r="H4" s="173"/>
    </row>
    <row r="5" spans="1:8" x14ac:dyDescent="0.2">
      <c r="A5" s="154" t="s">
        <v>551</v>
      </c>
      <c r="B5" s="159"/>
      <c r="C5" s="160"/>
      <c r="D5" s="161">
        <v>64008</v>
      </c>
      <c r="E5" s="162"/>
      <c r="F5" s="163">
        <v>57295</v>
      </c>
      <c r="G5" s="164"/>
      <c r="H5" s="165"/>
    </row>
    <row r="6" spans="1:8" x14ac:dyDescent="0.2">
      <c r="A6" s="166"/>
      <c r="B6" s="167"/>
      <c r="C6" s="168"/>
      <c r="D6" s="169">
        <v>32449</v>
      </c>
      <c r="E6" s="170"/>
      <c r="F6" s="171">
        <v>32771</v>
      </c>
      <c r="G6" s="172"/>
      <c r="H6" s="173"/>
    </row>
    <row r="7" spans="1:8" x14ac:dyDescent="0.2">
      <c r="A7" s="154" t="s">
        <v>552</v>
      </c>
      <c r="B7" s="159"/>
      <c r="C7" s="160"/>
      <c r="D7" s="161">
        <v>56222</v>
      </c>
      <c r="E7" s="162"/>
      <c r="F7" s="163">
        <v>54110</v>
      </c>
      <c r="G7" s="164"/>
      <c r="H7" s="165"/>
    </row>
    <row r="8" spans="1:8" x14ac:dyDescent="0.2">
      <c r="A8" s="166"/>
      <c r="B8" s="167"/>
      <c r="C8" s="168"/>
      <c r="D8" s="169">
        <v>27507</v>
      </c>
      <c r="E8" s="170"/>
      <c r="F8" s="171">
        <v>30620</v>
      </c>
      <c r="G8" s="172"/>
      <c r="H8" s="173"/>
    </row>
    <row r="9" spans="1:8" x14ac:dyDescent="0.2">
      <c r="A9" s="154" t="s">
        <v>553</v>
      </c>
      <c r="B9" s="159"/>
      <c r="C9" s="160"/>
      <c r="D9" s="161">
        <v>56134</v>
      </c>
      <c r="E9" s="162"/>
      <c r="F9" s="163">
        <v>54684</v>
      </c>
      <c r="G9" s="164"/>
      <c r="H9" s="165"/>
    </row>
    <row r="10" spans="1:8" x14ac:dyDescent="0.2">
      <c r="A10" s="166"/>
      <c r="B10" s="167"/>
      <c r="C10" s="168"/>
      <c r="D10" s="169">
        <v>27823</v>
      </c>
      <c r="E10" s="170"/>
      <c r="F10" s="171">
        <v>32829</v>
      </c>
      <c r="G10" s="172"/>
      <c r="H10" s="173"/>
    </row>
    <row r="11" spans="1:8" x14ac:dyDescent="0.2">
      <c r="A11" s="154" t="s">
        <v>554</v>
      </c>
      <c r="B11" s="159"/>
      <c r="C11" s="160"/>
      <c r="D11" s="161">
        <v>51023</v>
      </c>
      <c r="E11" s="162"/>
      <c r="F11" s="163">
        <v>62383</v>
      </c>
      <c r="G11" s="164"/>
      <c r="H11" s="165"/>
    </row>
    <row r="12" spans="1:8" x14ac:dyDescent="0.2">
      <c r="A12" s="166"/>
      <c r="B12" s="167"/>
      <c r="C12" s="174"/>
      <c r="D12" s="169">
        <v>28922</v>
      </c>
      <c r="E12" s="170"/>
      <c r="F12" s="171">
        <v>35325</v>
      </c>
      <c r="G12" s="172"/>
      <c r="H12" s="173"/>
    </row>
    <row r="13" spans="1:8" x14ac:dyDescent="0.2">
      <c r="A13" s="154"/>
      <c r="B13" s="159"/>
      <c r="C13" s="175"/>
      <c r="D13" s="176">
        <v>60309</v>
      </c>
      <c r="E13" s="177"/>
      <c r="F13" s="178">
        <v>56540</v>
      </c>
      <c r="G13" s="179"/>
      <c r="H13" s="165"/>
    </row>
    <row r="14" spans="1:8" x14ac:dyDescent="0.2">
      <c r="A14" s="166"/>
      <c r="B14" s="167"/>
      <c r="C14" s="168"/>
      <c r="D14" s="169">
        <v>28571</v>
      </c>
      <c r="E14" s="170"/>
      <c r="F14" s="171">
        <v>32248</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4.78</v>
      </c>
      <c r="C19" s="180">
        <f>ROUND(VALUE(SUBSTITUTE(実質収支比率等に係る経年分析!G$48,"▲","-")),2)</f>
        <v>3.99</v>
      </c>
      <c r="D19" s="180">
        <f>ROUND(VALUE(SUBSTITUTE(実質収支比率等に係る経年分析!H$48,"▲","-")),2)</f>
        <v>4.6900000000000004</v>
      </c>
      <c r="E19" s="180">
        <f>ROUND(VALUE(SUBSTITUTE(実質収支比率等に係る経年分析!I$48,"▲","-")),2)</f>
        <v>5.07</v>
      </c>
      <c r="F19" s="180">
        <f>ROUND(VALUE(SUBSTITUTE(実質収支比率等に係る経年分析!J$48,"▲","-")),2)</f>
        <v>1.56</v>
      </c>
    </row>
    <row r="20" spans="1:11" x14ac:dyDescent="0.2">
      <c r="A20" s="180" t="s">
        <v>54</v>
      </c>
      <c r="B20" s="180">
        <f>ROUND(VALUE(SUBSTITUTE(実質収支比率等に係る経年分析!F$47,"▲","-")),2)</f>
        <v>20.18</v>
      </c>
      <c r="C20" s="180">
        <f>ROUND(VALUE(SUBSTITUTE(実質収支比率等に係る経年分析!G$47,"▲","-")),2)</f>
        <v>20.239999999999998</v>
      </c>
      <c r="D20" s="180">
        <f>ROUND(VALUE(SUBSTITUTE(実質収支比率等に係る経年分析!H$47,"▲","-")),2)</f>
        <v>19.71</v>
      </c>
      <c r="E20" s="180">
        <f>ROUND(VALUE(SUBSTITUTE(実質収支比率等に係る経年分析!I$47,"▲","-")),2)</f>
        <v>19.09</v>
      </c>
      <c r="F20" s="180">
        <f>ROUND(VALUE(SUBSTITUTE(実質収支比率等に係る経年分析!J$47,"▲","-")),2)</f>
        <v>19.78</v>
      </c>
    </row>
    <row r="21" spans="1:11" x14ac:dyDescent="0.2">
      <c r="A21" s="180" t="s">
        <v>55</v>
      </c>
      <c r="B21" s="180">
        <f>IF(ISNUMBER(VALUE(SUBSTITUTE(実質収支比率等に係る経年分析!F$49,"▲","-"))),ROUND(VALUE(SUBSTITUTE(実質収支比率等に係る経年分析!F$49,"▲","-")),2),NA())</f>
        <v>-1.88</v>
      </c>
      <c r="C21" s="180">
        <f>IF(ISNUMBER(VALUE(SUBSTITUTE(実質収支比率等に係る経年分析!G$49,"▲","-"))),ROUND(VALUE(SUBSTITUTE(実質収支比率等に係る経年分析!G$49,"▲","-")),2),NA())</f>
        <v>-3.39</v>
      </c>
      <c r="D21" s="180">
        <f>IF(ISNUMBER(VALUE(SUBSTITUTE(実質収支比率等に係る経年分析!H$49,"▲","-"))),ROUND(VALUE(SUBSTITUTE(実質収支比率等に係る経年分析!H$49,"▲","-")),2),NA())</f>
        <v>-1.92</v>
      </c>
      <c r="E21" s="180">
        <f>IF(ISNUMBER(VALUE(SUBSTITUTE(実質収支比率等に係る経年分析!I$49,"▲","-"))),ROUND(VALUE(SUBSTITUTE(実質収支比率等に係る経年分析!I$49,"▲","-")),2),NA())</f>
        <v>-2.2400000000000002</v>
      </c>
      <c r="F21" s="180">
        <f>IF(ISNUMBER(VALUE(SUBSTITUTE(実質収支比率等に係る経年分析!J$49,"▲","-"))),ROUND(VALUE(SUBSTITUTE(実質収支比率等に係る経年分析!J$49,"▲","-")),2),NA())</f>
        <v>-5.44</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簡易水道事業等特別会計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2">
      <c r="A31" s="181" t="str">
        <f>IF(連結実質赤字比率に係る赤字・黒字の構成分析!C$39="",NA(),連結実質赤字比率に係る赤字・黒字の構成分析!C$39)</f>
        <v>介護保険事業勘定特別会計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2">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2">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5.0199999999999996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1.55</v>
      </c>
    </row>
    <row r="35" spans="1:16" x14ac:dyDescent="0.2">
      <c r="A35" s="181" t="str">
        <f>IF(連結実質赤字比率に係る赤字・黒字の構成分析!C$35="",NA(),連結実質赤字比率に係る赤字・黒字の構成分析!C$35)</f>
        <v>国民健康保険鬼石病院事業会計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2.52</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2818</v>
      </c>
      <c r="E42" s="182"/>
      <c r="F42" s="182"/>
      <c r="G42" s="182">
        <f>'実質公債費比率（分子）の構造'!L$52</f>
        <v>2886</v>
      </c>
      <c r="H42" s="182"/>
      <c r="I42" s="182"/>
      <c r="J42" s="182">
        <f>'実質公債費比率（分子）の構造'!M$52</f>
        <v>2839</v>
      </c>
      <c r="K42" s="182"/>
      <c r="L42" s="182"/>
      <c r="M42" s="182">
        <f>'実質公債費比率（分子）の構造'!N$52</f>
        <v>2725</v>
      </c>
      <c r="N42" s="182"/>
      <c r="O42" s="182"/>
      <c r="P42" s="182">
        <f>'実質公債費比率（分子）の構造'!O$52</f>
        <v>2655</v>
      </c>
    </row>
    <row r="43" spans="1:16" x14ac:dyDescent="0.2">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20</v>
      </c>
      <c r="C44" s="182"/>
      <c r="D44" s="182"/>
      <c r="E44" s="182">
        <f>'実質公債費比率（分子）の構造'!L$50</f>
        <v>29</v>
      </c>
      <c r="F44" s="182"/>
      <c r="G44" s="182"/>
      <c r="H44" s="182">
        <f>'実質公債費比率（分子）の構造'!M$50</f>
        <v>53</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497</v>
      </c>
      <c r="C45" s="182"/>
      <c r="D45" s="182"/>
      <c r="E45" s="182">
        <f>'実質公債費比率（分子）の構造'!L$49</f>
        <v>430</v>
      </c>
      <c r="F45" s="182"/>
      <c r="G45" s="182"/>
      <c r="H45" s="182">
        <f>'実質公債費比率（分子）の構造'!M$49</f>
        <v>517</v>
      </c>
      <c r="I45" s="182"/>
      <c r="J45" s="182"/>
      <c r="K45" s="182">
        <f>'実質公債費比率（分子）の構造'!N$49</f>
        <v>494</v>
      </c>
      <c r="L45" s="182"/>
      <c r="M45" s="182"/>
      <c r="N45" s="182">
        <f>'実質公債費比率（分子）の構造'!O$49</f>
        <v>675</v>
      </c>
      <c r="O45" s="182"/>
      <c r="P45" s="182"/>
    </row>
    <row r="46" spans="1:16" x14ac:dyDescent="0.2">
      <c r="A46" s="182" t="s">
        <v>66</v>
      </c>
      <c r="B46" s="182">
        <f>'実質公債費比率（分子）の構造'!K$48</f>
        <v>524</v>
      </c>
      <c r="C46" s="182"/>
      <c r="D46" s="182"/>
      <c r="E46" s="182">
        <f>'実質公債費比率（分子）の構造'!L$48</f>
        <v>514</v>
      </c>
      <c r="F46" s="182"/>
      <c r="G46" s="182"/>
      <c r="H46" s="182">
        <f>'実質公債費比率（分子）の構造'!M$48</f>
        <v>457</v>
      </c>
      <c r="I46" s="182"/>
      <c r="J46" s="182"/>
      <c r="K46" s="182">
        <f>'実質公債費比率（分子）の構造'!N$48</f>
        <v>488</v>
      </c>
      <c r="L46" s="182"/>
      <c r="M46" s="182"/>
      <c r="N46" s="182">
        <f>'実質公債費比率（分子）の構造'!O$48</f>
        <v>457</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3341</v>
      </c>
      <c r="C49" s="182"/>
      <c r="D49" s="182"/>
      <c r="E49" s="182">
        <f>'実質公債費比率（分子）の構造'!L$45</f>
        <v>3390</v>
      </c>
      <c r="F49" s="182"/>
      <c r="G49" s="182"/>
      <c r="H49" s="182">
        <f>'実質公債費比率（分子）の構造'!M$45</f>
        <v>3168</v>
      </c>
      <c r="I49" s="182"/>
      <c r="J49" s="182"/>
      <c r="K49" s="182">
        <f>'実質公債費比率（分子）の構造'!N$45</f>
        <v>2998</v>
      </c>
      <c r="L49" s="182"/>
      <c r="M49" s="182"/>
      <c r="N49" s="182">
        <f>'実質公債費比率（分子）の構造'!O$45</f>
        <v>2675</v>
      </c>
      <c r="O49" s="182"/>
      <c r="P49" s="182"/>
    </row>
    <row r="50" spans="1:16" x14ac:dyDescent="0.2">
      <c r="A50" s="182" t="s">
        <v>70</v>
      </c>
      <c r="B50" s="182" t="e">
        <f>NA()</f>
        <v>#N/A</v>
      </c>
      <c r="C50" s="182">
        <f>IF(ISNUMBER('実質公債費比率（分子）の構造'!K$53),'実質公債費比率（分子）の構造'!K$53,NA())</f>
        <v>1564</v>
      </c>
      <c r="D50" s="182" t="e">
        <f>NA()</f>
        <v>#N/A</v>
      </c>
      <c r="E50" s="182" t="e">
        <f>NA()</f>
        <v>#N/A</v>
      </c>
      <c r="F50" s="182">
        <f>IF(ISNUMBER('実質公債費比率（分子）の構造'!L$53),'実質公債費比率（分子）の構造'!L$53,NA())</f>
        <v>1477</v>
      </c>
      <c r="G50" s="182" t="e">
        <f>NA()</f>
        <v>#N/A</v>
      </c>
      <c r="H50" s="182" t="e">
        <f>NA()</f>
        <v>#N/A</v>
      </c>
      <c r="I50" s="182">
        <f>IF(ISNUMBER('実質公債費比率（分子）の構造'!M$53),'実質公債費比率（分子）の構造'!M$53,NA())</f>
        <v>1356</v>
      </c>
      <c r="J50" s="182" t="e">
        <f>NA()</f>
        <v>#N/A</v>
      </c>
      <c r="K50" s="182" t="e">
        <f>NA()</f>
        <v>#N/A</v>
      </c>
      <c r="L50" s="182">
        <f>IF(ISNUMBER('実質公債費比率（分子）の構造'!N$53),'実質公債費比率（分子）の構造'!N$53,NA())</f>
        <v>1255</v>
      </c>
      <c r="M50" s="182" t="e">
        <f>NA()</f>
        <v>#N/A</v>
      </c>
      <c r="N50" s="182" t="e">
        <f>NA()</f>
        <v>#N/A</v>
      </c>
      <c r="O50" s="182">
        <f>IF(ISNUMBER('実質公債費比率（分子）の構造'!O$53),'実質公債費比率（分子）の構造'!O$53,NA())</f>
        <v>1152</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25497</v>
      </c>
      <c r="E56" s="181"/>
      <c r="F56" s="181"/>
      <c r="G56" s="181">
        <f>'将来負担比率（分子）の構造'!J$52</f>
        <v>25886</v>
      </c>
      <c r="H56" s="181"/>
      <c r="I56" s="181"/>
      <c r="J56" s="181">
        <f>'将来負担比率（分子）の構造'!K$52</f>
        <v>27576</v>
      </c>
      <c r="K56" s="181"/>
      <c r="L56" s="181"/>
      <c r="M56" s="181">
        <f>'将来負担比率（分子）の構造'!L$52</f>
        <v>26873</v>
      </c>
      <c r="N56" s="181"/>
      <c r="O56" s="181"/>
      <c r="P56" s="181">
        <f>'将来負担比率（分子）の構造'!M$52</f>
        <v>26227</v>
      </c>
    </row>
    <row r="57" spans="1:16" x14ac:dyDescent="0.2">
      <c r="A57" s="181" t="s">
        <v>41</v>
      </c>
      <c r="B57" s="181"/>
      <c r="C57" s="181"/>
      <c r="D57" s="181">
        <f>'将来負担比率（分子）の構造'!I$51</f>
        <v>2738</v>
      </c>
      <c r="E57" s="181"/>
      <c r="F57" s="181"/>
      <c r="G57" s="181">
        <f>'将来負担比率（分子）の構造'!J$51</f>
        <v>2724</v>
      </c>
      <c r="H57" s="181"/>
      <c r="I57" s="181"/>
      <c r="J57" s="181">
        <f>'将来負担比率（分子）の構造'!K$51</f>
        <v>2709</v>
      </c>
      <c r="K57" s="181"/>
      <c r="L57" s="181"/>
      <c r="M57" s="181">
        <f>'将来負担比率（分子）の構造'!L$51</f>
        <v>2688</v>
      </c>
      <c r="N57" s="181"/>
      <c r="O57" s="181"/>
      <c r="P57" s="181">
        <f>'将来負担比率（分子）の構造'!M$51</f>
        <v>2681</v>
      </c>
    </row>
    <row r="58" spans="1:16" x14ac:dyDescent="0.2">
      <c r="A58" s="181" t="s">
        <v>40</v>
      </c>
      <c r="B58" s="181"/>
      <c r="C58" s="181"/>
      <c r="D58" s="181">
        <f>'将来負担比率（分子）の構造'!I$50</f>
        <v>6353</v>
      </c>
      <c r="E58" s="181"/>
      <c r="F58" s="181"/>
      <c r="G58" s="181">
        <f>'将来負担比率（分子）の構造'!J$50</f>
        <v>6712</v>
      </c>
      <c r="H58" s="181"/>
      <c r="I58" s="181"/>
      <c r="J58" s="181">
        <f>'将来負担比率（分子）の構造'!K$50</f>
        <v>6473</v>
      </c>
      <c r="K58" s="181"/>
      <c r="L58" s="181"/>
      <c r="M58" s="181">
        <f>'将来負担比率（分子）の構造'!L$50</f>
        <v>7234</v>
      </c>
      <c r="N58" s="181"/>
      <c r="O58" s="181"/>
      <c r="P58" s="181">
        <f>'将来負担比率（分子）の構造'!M$50</f>
        <v>7154</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f>'将来負担比率（分子）の構造'!K$46</f>
        <v>15</v>
      </c>
      <c r="I61" s="181"/>
      <c r="J61" s="181"/>
      <c r="K61" s="181">
        <f>'将来負担比率（分子）の構造'!L$46</f>
        <v>18</v>
      </c>
      <c r="L61" s="181"/>
      <c r="M61" s="181"/>
      <c r="N61" s="181">
        <f>'将来負担比率（分子）の構造'!M$46</f>
        <v>6</v>
      </c>
      <c r="O61" s="181"/>
      <c r="P61" s="181"/>
    </row>
    <row r="62" spans="1:16" x14ac:dyDescent="0.2">
      <c r="A62" s="181" t="s">
        <v>34</v>
      </c>
      <c r="B62" s="181">
        <f>'将来負担比率（分子）の構造'!I$45</f>
        <v>3431</v>
      </c>
      <c r="C62" s="181"/>
      <c r="D62" s="181"/>
      <c r="E62" s="181">
        <f>'将来負担比率（分子）の構造'!J$45</f>
        <v>3489</v>
      </c>
      <c r="F62" s="181"/>
      <c r="G62" s="181"/>
      <c r="H62" s="181">
        <f>'将来負担比率（分子）の構造'!K$45</f>
        <v>3158</v>
      </c>
      <c r="I62" s="181"/>
      <c r="J62" s="181"/>
      <c r="K62" s="181">
        <f>'将来負担比率（分子）の構造'!L$45</f>
        <v>3042</v>
      </c>
      <c r="L62" s="181"/>
      <c r="M62" s="181"/>
      <c r="N62" s="181">
        <f>'将来負担比率（分子）の構造'!M$45</f>
        <v>2963</v>
      </c>
      <c r="O62" s="181"/>
      <c r="P62" s="181"/>
    </row>
    <row r="63" spans="1:16" x14ac:dyDescent="0.2">
      <c r="A63" s="181" t="s">
        <v>33</v>
      </c>
      <c r="B63" s="181">
        <f>'将来負担比率（分子）の構造'!I$44</f>
        <v>5008</v>
      </c>
      <c r="C63" s="181"/>
      <c r="D63" s="181"/>
      <c r="E63" s="181">
        <f>'将来負担比率（分子）の構造'!J$44</f>
        <v>4575</v>
      </c>
      <c r="F63" s="181"/>
      <c r="G63" s="181"/>
      <c r="H63" s="181">
        <f>'将来負担比率（分子）の構造'!K$44</f>
        <v>8566</v>
      </c>
      <c r="I63" s="181"/>
      <c r="J63" s="181"/>
      <c r="K63" s="181">
        <f>'将来負担比率（分子）の構造'!L$44</f>
        <v>8174</v>
      </c>
      <c r="L63" s="181"/>
      <c r="M63" s="181"/>
      <c r="N63" s="181">
        <f>'将来負担比率（分子）の構造'!M$44</f>
        <v>7687</v>
      </c>
      <c r="O63" s="181"/>
      <c r="P63" s="181"/>
    </row>
    <row r="64" spans="1:16" x14ac:dyDescent="0.2">
      <c r="A64" s="181" t="s">
        <v>32</v>
      </c>
      <c r="B64" s="181">
        <f>'将来負担比率（分子）の構造'!I$43</f>
        <v>5712</v>
      </c>
      <c r="C64" s="181"/>
      <c r="D64" s="181"/>
      <c r="E64" s="181">
        <f>'将来負担比率（分子）の構造'!J$43</f>
        <v>5499</v>
      </c>
      <c r="F64" s="181"/>
      <c r="G64" s="181"/>
      <c r="H64" s="181">
        <f>'将来負担比率（分子）の構造'!K$43</f>
        <v>5215</v>
      </c>
      <c r="I64" s="181"/>
      <c r="J64" s="181"/>
      <c r="K64" s="181">
        <f>'将来負担比率（分子）の構造'!L$43</f>
        <v>4981</v>
      </c>
      <c r="L64" s="181"/>
      <c r="M64" s="181"/>
      <c r="N64" s="181">
        <f>'将来負担比率（分子）の構造'!M$43</f>
        <v>4760</v>
      </c>
      <c r="O64" s="181"/>
      <c r="P64" s="181"/>
    </row>
    <row r="65" spans="1:16" x14ac:dyDescent="0.2">
      <c r="A65" s="181" t="s">
        <v>31</v>
      </c>
      <c r="B65" s="181">
        <f>'将来負担比率（分子）の構造'!I$42</f>
        <v>163</v>
      </c>
      <c r="C65" s="181"/>
      <c r="D65" s="181"/>
      <c r="E65" s="181">
        <f>'将来負担比率（分子）の構造'!J$42</f>
        <v>20</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22807</v>
      </c>
      <c r="C66" s="181"/>
      <c r="D66" s="181"/>
      <c r="E66" s="181">
        <f>'将来負担比率（分子）の構造'!J$41</f>
        <v>22516</v>
      </c>
      <c r="F66" s="181"/>
      <c r="G66" s="181"/>
      <c r="H66" s="181">
        <f>'将来負担比率（分子）の構造'!K$41</f>
        <v>22164</v>
      </c>
      <c r="I66" s="181"/>
      <c r="J66" s="181"/>
      <c r="K66" s="181">
        <f>'将来負担比率（分子）の構造'!L$41</f>
        <v>21797</v>
      </c>
      <c r="L66" s="181"/>
      <c r="M66" s="181"/>
      <c r="N66" s="181">
        <f>'将来負担比率（分子）の構造'!M$41</f>
        <v>21284</v>
      </c>
      <c r="O66" s="181"/>
      <c r="P66" s="181"/>
    </row>
    <row r="67" spans="1:16" x14ac:dyDescent="0.2">
      <c r="A67" s="181" t="s">
        <v>74</v>
      </c>
      <c r="B67" s="181" t="e">
        <f>NA()</f>
        <v>#N/A</v>
      </c>
      <c r="C67" s="181">
        <f>IF(ISNUMBER('将来負担比率（分子）の構造'!I$53), IF('将来負担比率（分子）の構造'!I$53 &lt; 0, 0, '将来負担比率（分子）の構造'!I$53), NA())</f>
        <v>2533</v>
      </c>
      <c r="D67" s="181" t="e">
        <f>NA()</f>
        <v>#N/A</v>
      </c>
      <c r="E67" s="181" t="e">
        <f>NA()</f>
        <v>#N/A</v>
      </c>
      <c r="F67" s="181">
        <f>IF(ISNUMBER('将来負担比率（分子）の構造'!J$53), IF('将来負担比率（分子）の構造'!J$53 &lt; 0, 0, '将来負担比率（分子）の構造'!J$53), NA())</f>
        <v>777</v>
      </c>
      <c r="G67" s="181" t="e">
        <f>NA()</f>
        <v>#N/A</v>
      </c>
      <c r="H67" s="181" t="e">
        <f>NA()</f>
        <v>#N/A</v>
      </c>
      <c r="I67" s="181">
        <f>IF(ISNUMBER('将来負担比率（分子）の構造'!K$53), IF('将来負担比率（分子）の構造'!K$53 &lt; 0, 0, '将来負担比率（分子）の構造'!K$53), NA())</f>
        <v>2361</v>
      </c>
      <c r="J67" s="181" t="e">
        <f>NA()</f>
        <v>#N/A</v>
      </c>
      <c r="K67" s="181" t="e">
        <f>NA()</f>
        <v>#N/A</v>
      </c>
      <c r="L67" s="181">
        <f>IF(ISNUMBER('将来負担比率（分子）の構造'!L$53), IF('将来負担比率（分子）の構造'!L$53 &lt; 0, 0, '将来負担比率（分子）の構造'!L$53), NA())</f>
        <v>1216</v>
      </c>
      <c r="M67" s="181" t="e">
        <f>NA()</f>
        <v>#N/A</v>
      </c>
      <c r="N67" s="181" t="e">
        <f>NA()</f>
        <v>#N/A</v>
      </c>
      <c r="O67" s="181">
        <f>IF(ISNUMBER('将来負担比率（分子）の構造'!M$53), IF('将来負担比率（分子）の構造'!M$53 &lt; 0, 0, '将来負担比率（分子）の構造'!M$53), NA())</f>
        <v>637</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3032</v>
      </c>
      <c r="C72" s="185">
        <f>基金残高に係る経年分析!G55</f>
        <v>2932</v>
      </c>
      <c r="D72" s="185">
        <f>基金残高に係る経年分析!H55</f>
        <v>3033</v>
      </c>
    </row>
    <row r="73" spans="1:16" x14ac:dyDescent="0.2">
      <c r="A73" s="184" t="s">
        <v>77</v>
      </c>
      <c r="B73" s="185">
        <f>基金残高に係る経年分析!F56</f>
        <v>522</v>
      </c>
      <c r="C73" s="185">
        <f>基金残高に係る経年分析!G56</f>
        <v>522</v>
      </c>
      <c r="D73" s="185">
        <f>基金残高に係る経年分析!H56</f>
        <v>522</v>
      </c>
    </row>
    <row r="74" spans="1:16" x14ac:dyDescent="0.2">
      <c r="A74" s="184" t="s">
        <v>78</v>
      </c>
      <c r="B74" s="185">
        <f>基金残高に係る経年分析!F57</f>
        <v>1786</v>
      </c>
      <c r="C74" s="185">
        <f>基金残高に係る経年分析!G57</f>
        <v>1855</v>
      </c>
      <c r="D74" s="185">
        <f>基金残高に係る経年分析!H57</f>
        <v>1760</v>
      </c>
    </row>
  </sheetData>
  <sheetProtection algorithmName="SHA-512" hashValue="EexQ4HzYXLZO6ky4dFVf+KwfI+yWjYX9S7J2ogMPM1r0fxEDldsHyCLEBDGddQBGQ0k5ilayPR2ImGukiIhBTw==" saltValue="hP8i5ttbsNZdTHC0CCjs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224</v>
      </c>
      <c r="C5" s="745"/>
      <c r="D5" s="745"/>
      <c r="E5" s="745"/>
      <c r="F5" s="745"/>
      <c r="G5" s="745"/>
      <c r="H5" s="745"/>
      <c r="I5" s="745"/>
      <c r="J5" s="745"/>
      <c r="K5" s="745"/>
      <c r="L5" s="745"/>
      <c r="M5" s="745"/>
      <c r="N5" s="745"/>
      <c r="O5" s="745"/>
      <c r="P5" s="745"/>
      <c r="Q5" s="746"/>
      <c r="R5" s="733">
        <v>9287050</v>
      </c>
      <c r="S5" s="734"/>
      <c r="T5" s="734"/>
      <c r="U5" s="734"/>
      <c r="V5" s="734"/>
      <c r="W5" s="734"/>
      <c r="X5" s="734"/>
      <c r="Y5" s="777"/>
      <c r="Z5" s="795">
        <v>35.799999999999997</v>
      </c>
      <c r="AA5" s="795"/>
      <c r="AB5" s="795"/>
      <c r="AC5" s="795"/>
      <c r="AD5" s="796">
        <v>8953023</v>
      </c>
      <c r="AE5" s="796"/>
      <c r="AF5" s="796"/>
      <c r="AG5" s="796"/>
      <c r="AH5" s="796"/>
      <c r="AI5" s="796"/>
      <c r="AJ5" s="796"/>
      <c r="AK5" s="796"/>
      <c r="AL5" s="778">
        <v>60.2</v>
      </c>
      <c r="AM5" s="749"/>
      <c r="AN5" s="749"/>
      <c r="AO5" s="779"/>
      <c r="AP5" s="744" t="s">
        <v>225</v>
      </c>
      <c r="AQ5" s="745"/>
      <c r="AR5" s="745"/>
      <c r="AS5" s="745"/>
      <c r="AT5" s="745"/>
      <c r="AU5" s="745"/>
      <c r="AV5" s="745"/>
      <c r="AW5" s="745"/>
      <c r="AX5" s="745"/>
      <c r="AY5" s="745"/>
      <c r="AZ5" s="745"/>
      <c r="BA5" s="745"/>
      <c r="BB5" s="745"/>
      <c r="BC5" s="745"/>
      <c r="BD5" s="745"/>
      <c r="BE5" s="745"/>
      <c r="BF5" s="746"/>
      <c r="BG5" s="678">
        <v>8949064</v>
      </c>
      <c r="BH5" s="679"/>
      <c r="BI5" s="679"/>
      <c r="BJ5" s="679"/>
      <c r="BK5" s="679"/>
      <c r="BL5" s="679"/>
      <c r="BM5" s="679"/>
      <c r="BN5" s="680"/>
      <c r="BO5" s="715">
        <v>96.4</v>
      </c>
      <c r="BP5" s="715"/>
      <c r="BQ5" s="715"/>
      <c r="BR5" s="715"/>
      <c r="BS5" s="716">
        <v>173869</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2">
      <c r="B6" s="675" t="s">
        <v>229</v>
      </c>
      <c r="C6" s="676"/>
      <c r="D6" s="676"/>
      <c r="E6" s="676"/>
      <c r="F6" s="676"/>
      <c r="G6" s="676"/>
      <c r="H6" s="676"/>
      <c r="I6" s="676"/>
      <c r="J6" s="676"/>
      <c r="K6" s="676"/>
      <c r="L6" s="676"/>
      <c r="M6" s="676"/>
      <c r="N6" s="676"/>
      <c r="O6" s="676"/>
      <c r="P6" s="676"/>
      <c r="Q6" s="677"/>
      <c r="R6" s="678">
        <v>247914</v>
      </c>
      <c r="S6" s="679"/>
      <c r="T6" s="679"/>
      <c r="U6" s="679"/>
      <c r="V6" s="679"/>
      <c r="W6" s="679"/>
      <c r="X6" s="679"/>
      <c r="Y6" s="680"/>
      <c r="Z6" s="715">
        <v>1</v>
      </c>
      <c r="AA6" s="715"/>
      <c r="AB6" s="715"/>
      <c r="AC6" s="715"/>
      <c r="AD6" s="716">
        <v>247914</v>
      </c>
      <c r="AE6" s="716"/>
      <c r="AF6" s="716"/>
      <c r="AG6" s="716"/>
      <c r="AH6" s="716"/>
      <c r="AI6" s="716"/>
      <c r="AJ6" s="716"/>
      <c r="AK6" s="716"/>
      <c r="AL6" s="681">
        <v>1.7</v>
      </c>
      <c r="AM6" s="682"/>
      <c r="AN6" s="682"/>
      <c r="AO6" s="717"/>
      <c r="AP6" s="675" t="s">
        <v>230</v>
      </c>
      <c r="AQ6" s="676"/>
      <c r="AR6" s="676"/>
      <c r="AS6" s="676"/>
      <c r="AT6" s="676"/>
      <c r="AU6" s="676"/>
      <c r="AV6" s="676"/>
      <c r="AW6" s="676"/>
      <c r="AX6" s="676"/>
      <c r="AY6" s="676"/>
      <c r="AZ6" s="676"/>
      <c r="BA6" s="676"/>
      <c r="BB6" s="676"/>
      <c r="BC6" s="676"/>
      <c r="BD6" s="676"/>
      <c r="BE6" s="676"/>
      <c r="BF6" s="677"/>
      <c r="BG6" s="678">
        <v>8949064</v>
      </c>
      <c r="BH6" s="679"/>
      <c r="BI6" s="679"/>
      <c r="BJ6" s="679"/>
      <c r="BK6" s="679"/>
      <c r="BL6" s="679"/>
      <c r="BM6" s="679"/>
      <c r="BN6" s="680"/>
      <c r="BO6" s="715">
        <v>96.4</v>
      </c>
      <c r="BP6" s="715"/>
      <c r="BQ6" s="715"/>
      <c r="BR6" s="715"/>
      <c r="BS6" s="716">
        <v>173869</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222376</v>
      </c>
      <c r="CS6" s="679"/>
      <c r="CT6" s="679"/>
      <c r="CU6" s="679"/>
      <c r="CV6" s="679"/>
      <c r="CW6" s="679"/>
      <c r="CX6" s="679"/>
      <c r="CY6" s="680"/>
      <c r="CZ6" s="778">
        <v>0.9</v>
      </c>
      <c r="DA6" s="749"/>
      <c r="DB6" s="749"/>
      <c r="DC6" s="781"/>
      <c r="DD6" s="684">
        <v>7139</v>
      </c>
      <c r="DE6" s="679"/>
      <c r="DF6" s="679"/>
      <c r="DG6" s="679"/>
      <c r="DH6" s="679"/>
      <c r="DI6" s="679"/>
      <c r="DJ6" s="679"/>
      <c r="DK6" s="679"/>
      <c r="DL6" s="679"/>
      <c r="DM6" s="679"/>
      <c r="DN6" s="679"/>
      <c r="DO6" s="679"/>
      <c r="DP6" s="680"/>
      <c r="DQ6" s="684">
        <v>222376</v>
      </c>
      <c r="DR6" s="679"/>
      <c r="DS6" s="679"/>
      <c r="DT6" s="679"/>
      <c r="DU6" s="679"/>
      <c r="DV6" s="679"/>
      <c r="DW6" s="679"/>
      <c r="DX6" s="679"/>
      <c r="DY6" s="679"/>
      <c r="DZ6" s="679"/>
      <c r="EA6" s="679"/>
      <c r="EB6" s="679"/>
      <c r="EC6" s="722"/>
    </row>
    <row r="7" spans="2:143" ht="11.25" customHeight="1" x14ac:dyDescent="0.2">
      <c r="B7" s="675" t="s">
        <v>232</v>
      </c>
      <c r="C7" s="676"/>
      <c r="D7" s="676"/>
      <c r="E7" s="676"/>
      <c r="F7" s="676"/>
      <c r="G7" s="676"/>
      <c r="H7" s="676"/>
      <c r="I7" s="676"/>
      <c r="J7" s="676"/>
      <c r="K7" s="676"/>
      <c r="L7" s="676"/>
      <c r="M7" s="676"/>
      <c r="N7" s="676"/>
      <c r="O7" s="676"/>
      <c r="P7" s="676"/>
      <c r="Q7" s="677"/>
      <c r="R7" s="678">
        <v>6522</v>
      </c>
      <c r="S7" s="679"/>
      <c r="T7" s="679"/>
      <c r="U7" s="679"/>
      <c r="V7" s="679"/>
      <c r="W7" s="679"/>
      <c r="X7" s="679"/>
      <c r="Y7" s="680"/>
      <c r="Z7" s="715">
        <v>0</v>
      </c>
      <c r="AA7" s="715"/>
      <c r="AB7" s="715"/>
      <c r="AC7" s="715"/>
      <c r="AD7" s="716">
        <v>6522</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4004057</v>
      </c>
      <c r="BH7" s="679"/>
      <c r="BI7" s="679"/>
      <c r="BJ7" s="679"/>
      <c r="BK7" s="679"/>
      <c r="BL7" s="679"/>
      <c r="BM7" s="679"/>
      <c r="BN7" s="680"/>
      <c r="BO7" s="715">
        <v>43.1</v>
      </c>
      <c r="BP7" s="715"/>
      <c r="BQ7" s="715"/>
      <c r="BR7" s="715"/>
      <c r="BS7" s="716">
        <v>173869</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2524169</v>
      </c>
      <c r="CS7" s="679"/>
      <c r="CT7" s="679"/>
      <c r="CU7" s="679"/>
      <c r="CV7" s="679"/>
      <c r="CW7" s="679"/>
      <c r="CX7" s="679"/>
      <c r="CY7" s="680"/>
      <c r="CZ7" s="715">
        <v>9.9</v>
      </c>
      <c r="DA7" s="715"/>
      <c r="DB7" s="715"/>
      <c r="DC7" s="715"/>
      <c r="DD7" s="684">
        <v>67309</v>
      </c>
      <c r="DE7" s="679"/>
      <c r="DF7" s="679"/>
      <c r="DG7" s="679"/>
      <c r="DH7" s="679"/>
      <c r="DI7" s="679"/>
      <c r="DJ7" s="679"/>
      <c r="DK7" s="679"/>
      <c r="DL7" s="679"/>
      <c r="DM7" s="679"/>
      <c r="DN7" s="679"/>
      <c r="DO7" s="679"/>
      <c r="DP7" s="680"/>
      <c r="DQ7" s="684">
        <v>2281829</v>
      </c>
      <c r="DR7" s="679"/>
      <c r="DS7" s="679"/>
      <c r="DT7" s="679"/>
      <c r="DU7" s="679"/>
      <c r="DV7" s="679"/>
      <c r="DW7" s="679"/>
      <c r="DX7" s="679"/>
      <c r="DY7" s="679"/>
      <c r="DZ7" s="679"/>
      <c r="EA7" s="679"/>
      <c r="EB7" s="679"/>
      <c r="EC7" s="722"/>
    </row>
    <row r="8" spans="2:143" ht="11.25" customHeight="1" x14ac:dyDescent="0.2">
      <c r="B8" s="675" t="s">
        <v>235</v>
      </c>
      <c r="C8" s="676"/>
      <c r="D8" s="676"/>
      <c r="E8" s="676"/>
      <c r="F8" s="676"/>
      <c r="G8" s="676"/>
      <c r="H8" s="676"/>
      <c r="I8" s="676"/>
      <c r="J8" s="676"/>
      <c r="K8" s="676"/>
      <c r="L8" s="676"/>
      <c r="M8" s="676"/>
      <c r="N8" s="676"/>
      <c r="O8" s="676"/>
      <c r="P8" s="676"/>
      <c r="Q8" s="677"/>
      <c r="R8" s="678">
        <v>31979</v>
      </c>
      <c r="S8" s="679"/>
      <c r="T8" s="679"/>
      <c r="U8" s="679"/>
      <c r="V8" s="679"/>
      <c r="W8" s="679"/>
      <c r="X8" s="679"/>
      <c r="Y8" s="680"/>
      <c r="Z8" s="715">
        <v>0.1</v>
      </c>
      <c r="AA8" s="715"/>
      <c r="AB8" s="715"/>
      <c r="AC8" s="715"/>
      <c r="AD8" s="716">
        <v>31979</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118629</v>
      </c>
      <c r="BH8" s="679"/>
      <c r="BI8" s="679"/>
      <c r="BJ8" s="679"/>
      <c r="BK8" s="679"/>
      <c r="BL8" s="679"/>
      <c r="BM8" s="679"/>
      <c r="BN8" s="680"/>
      <c r="BO8" s="715">
        <v>1.3</v>
      </c>
      <c r="BP8" s="715"/>
      <c r="BQ8" s="715"/>
      <c r="BR8" s="715"/>
      <c r="BS8" s="684" t="s">
        <v>127</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9369179</v>
      </c>
      <c r="CS8" s="679"/>
      <c r="CT8" s="679"/>
      <c r="CU8" s="679"/>
      <c r="CV8" s="679"/>
      <c r="CW8" s="679"/>
      <c r="CX8" s="679"/>
      <c r="CY8" s="680"/>
      <c r="CZ8" s="715">
        <v>36.6</v>
      </c>
      <c r="DA8" s="715"/>
      <c r="DB8" s="715"/>
      <c r="DC8" s="715"/>
      <c r="DD8" s="684">
        <v>146749</v>
      </c>
      <c r="DE8" s="679"/>
      <c r="DF8" s="679"/>
      <c r="DG8" s="679"/>
      <c r="DH8" s="679"/>
      <c r="DI8" s="679"/>
      <c r="DJ8" s="679"/>
      <c r="DK8" s="679"/>
      <c r="DL8" s="679"/>
      <c r="DM8" s="679"/>
      <c r="DN8" s="679"/>
      <c r="DO8" s="679"/>
      <c r="DP8" s="680"/>
      <c r="DQ8" s="684">
        <v>4662972</v>
      </c>
      <c r="DR8" s="679"/>
      <c r="DS8" s="679"/>
      <c r="DT8" s="679"/>
      <c r="DU8" s="679"/>
      <c r="DV8" s="679"/>
      <c r="DW8" s="679"/>
      <c r="DX8" s="679"/>
      <c r="DY8" s="679"/>
      <c r="DZ8" s="679"/>
      <c r="EA8" s="679"/>
      <c r="EB8" s="679"/>
      <c r="EC8" s="722"/>
    </row>
    <row r="9" spans="2:143" ht="11.25" customHeight="1" x14ac:dyDescent="0.2">
      <c r="B9" s="675" t="s">
        <v>238</v>
      </c>
      <c r="C9" s="676"/>
      <c r="D9" s="676"/>
      <c r="E9" s="676"/>
      <c r="F9" s="676"/>
      <c r="G9" s="676"/>
      <c r="H9" s="676"/>
      <c r="I9" s="676"/>
      <c r="J9" s="676"/>
      <c r="K9" s="676"/>
      <c r="L9" s="676"/>
      <c r="M9" s="676"/>
      <c r="N9" s="676"/>
      <c r="O9" s="676"/>
      <c r="P9" s="676"/>
      <c r="Q9" s="677"/>
      <c r="R9" s="678">
        <v>19047</v>
      </c>
      <c r="S9" s="679"/>
      <c r="T9" s="679"/>
      <c r="U9" s="679"/>
      <c r="V9" s="679"/>
      <c r="W9" s="679"/>
      <c r="X9" s="679"/>
      <c r="Y9" s="680"/>
      <c r="Z9" s="715">
        <v>0.1</v>
      </c>
      <c r="AA9" s="715"/>
      <c r="AB9" s="715"/>
      <c r="AC9" s="715"/>
      <c r="AD9" s="716">
        <v>19047</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2976624</v>
      </c>
      <c r="BH9" s="679"/>
      <c r="BI9" s="679"/>
      <c r="BJ9" s="679"/>
      <c r="BK9" s="679"/>
      <c r="BL9" s="679"/>
      <c r="BM9" s="679"/>
      <c r="BN9" s="680"/>
      <c r="BO9" s="715">
        <v>32.1</v>
      </c>
      <c r="BP9" s="715"/>
      <c r="BQ9" s="715"/>
      <c r="BR9" s="715"/>
      <c r="BS9" s="684" t="s">
        <v>240</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2822392</v>
      </c>
      <c r="CS9" s="679"/>
      <c r="CT9" s="679"/>
      <c r="CU9" s="679"/>
      <c r="CV9" s="679"/>
      <c r="CW9" s="679"/>
      <c r="CX9" s="679"/>
      <c r="CY9" s="680"/>
      <c r="CZ9" s="715">
        <v>11</v>
      </c>
      <c r="DA9" s="715"/>
      <c r="DB9" s="715"/>
      <c r="DC9" s="715"/>
      <c r="DD9" s="684">
        <v>332417</v>
      </c>
      <c r="DE9" s="679"/>
      <c r="DF9" s="679"/>
      <c r="DG9" s="679"/>
      <c r="DH9" s="679"/>
      <c r="DI9" s="679"/>
      <c r="DJ9" s="679"/>
      <c r="DK9" s="679"/>
      <c r="DL9" s="679"/>
      <c r="DM9" s="679"/>
      <c r="DN9" s="679"/>
      <c r="DO9" s="679"/>
      <c r="DP9" s="680"/>
      <c r="DQ9" s="684">
        <v>2399223</v>
      </c>
      <c r="DR9" s="679"/>
      <c r="DS9" s="679"/>
      <c r="DT9" s="679"/>
      <c r="DU9" s="679"/>
      <c r="DV9" s="679"/>
      <c r="DW9" s="679"/>
      <c r="DX9" s="679"/>
      <c r="DY9" s="679"/>
      <c r="DZ9" s="679"/>
      <c r="EA9" s="679"/>
      <c r="EB9" s="679"/>
      <c r="EC9" s="722"/>
    </row>
    <row r="10" spans="2:143" ht="11.25" customHeight="1" x14ac:dyDescent="0.2">
      <c r="B10" s="675" t="s">
        <v>242</v>
      </c>
      <c r="C10" s="676"/>
      <c r="D10" s="676"/>
      <c r="E10" s="676"/>
      <c r="F10" s="676"/>
      <c r="G10" s="676"/>
      <c r="H10" s="676"/>
      <c r="I10" s="676"/>
      <c r="J10" s="676"/>
      <c r="K10" s="676"/>
      <c r="L10" s="676"/>
      <c r="M10" s="676"/>
      <c r="N10" s="676"/>
      <c r="O10" s="676"/>
      <c r="P10" s="676"/>
      <c r="Q10" s="677"/>
      <c r="R10" s="678" t="s">
        <v>240</v>
      </c>
      <c r="S10" s="679"/>
      <c r="T10" s="679"/>
      <c r="U10" s="679"/>
      <c r="V10" s="679"/>
      <c r="W10" s="679"/>
      <c r="X10" s="679"/>
      <c r="Y10" s="680"/>
      <c r="Z10" s="715" t="s">
        <v>240</v>
      </c>
      <c r="AA10" s="715"/>
      <c r="AB10" s="715"/>
      <c r="AC10" s="715"/>
      <c r="AD10" s="716" t="s">
        <v>127</v>
      </c>
      <c r="AE10" s="716"/>
      <c r="AF10" s="716"/>
      <c r="AG10" s="716"/>
      <c r="AH10" s="716"/>
      <c r="AI10" s="716"/>
      <c r="AJ10" s="716"/>
      <c r="AK10" s="716"/>
      <c r="AL10" s="681" t="s">
        <v>127</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244467</v>
      </c>
      <c r="BH10" s="679"/>
      <c r="BI10" s="679"/>
      <c r="BJ10" s="679"/>
      <c r="BK10" s="679"/>
      <c r="BL10" s="679"/>
      <c r="BM10" s="679"/>
      <c r="BN10" s="680"/>
      <c r="BO10" s="715">
        <v>2.6</v>
      </c>
      <c r="BP10" s="715"/>
      <c r="BQ10" s="715"/>
      <c r="BR10" s="715"/>
      <c r="BS10" s="684">
        <v>41090</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11370</v>
      </c>
      <c r="CS10" s="679"/>
      <c r="CT10" s="679"/>
      <c r="CU10" s="679"/>
      <c r="CV10" s="679"/>
      <c r="CW10" s="679"/>
      <c r="CX10" s="679"/>
      <c r="CY10" s="680"/>
      <c r="CZ10" s="715">
        <v>0</v>
      </c>
      <c r="DA10" s="715"/>
      <c r="DB10" s="715"/>
      <c r="DC10" s="715"/>
      <c r="DD10" s="684" t="s">
        <v>240</v>
      </c>
      <c r="DE10" s="679"/>
      <c r="DF10" s="679"/>
      <c r="DG10" s="679"/>
      <c r="DH10" s="679"/>
      <c r="DI10" s="679"/>
      <c r="DJ10" s="679"/>
      <c r="DK10" s="679"/>
      <c r="DL10" s="679"/>
      <c r="DM10" s="679"/>
      <c r="DN10" s="679"/>
      <c r="DO10" s="679"/>
      <c r="DP10" s="680"/>
      <c r="DQ10" s="684">
        <v>4129</v>
      </c>
      <c r="DR10" s="679"/>
      <c r="DS10" s="679"/>
      <c r="DT10" s="679"/>
      <c r="DU10" s="679"/>
      <c r="DV10" s="679"/>
      <c r="DW10" s="679"/>
      <c r="DX10" s="679"/>
      <c r="DY10" s="679"/>
      <c r="DZ10" s="679"/>
      <c r="EA10" s="679"/>
      <c r="EB10" s="679"/>
      <c r="EC10" s="722"/>
    </row>
    <row r="11" spans="2:143" ht="11.25" customHeight="1" x14ac:dyDescent="0.2">
      <c r="B11" s="675" t="s">
        <v>245</v>
      </c>
      <c r="C11" s="676"/>
      <c r="D11" s="676"/>
      <c r="E11" s="676"/>
      <c r="F11" s="676"/>
      <c r="G11" s="676"/>
      <c r="H11" s="676"/>
      <c r="I11" s="676"/>
      <c r="J11" s="676"/>
      <c r="K11" s="676"/>
      <c r="L11" s="676"/>
      <c r="M11" s="676"/>
      <c r="N11" s="676"/>
      <c r="O11" s="676"/>
      <c r="P11" s="676"/>
      <c r="Q11" s="677"/>
      <c r="R11" s="678">
        <v>1181745</v>
      </c>
      <c r="S11" s="679"/>
      <c r="T11" s="679"/>
      <c r="U11" s="679"/>
      <c r="V11" s="679"/>
      <c r="W11" s="679"/>
      <c r="X11" s="679"/>
      <c r="Y11" s="680"/>
      <c r="Z11" s="681">
        <v>4.5999999999999996</v>
      </c>
      <c r="AA11" s="682"/>
      <c r="AB11" s="682"/>
      <c r="AC11" s="683"/>
      <c r="AD11" s="684">
        <v>1181745</v>
      </c>
      <c r="AE11" s="679"/>
      <c r="AF11" s="679"/>
      <c r="AG11" s="679"/>
      <c r="AH11" s="679"/>
      <c r="AI11" s="679"/>
      <c r="AJ11" s="679"/>
      <c r="AK11" s="680"/>
      <c r="AL11" s="681">
        <v>7.9</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664337</v>
      </c>
      <c r="BH11" s="679"/>
      <c r="BI11" s="679"/>
      <c r="BJ11" s="679"/>
      <c r="BK11" s="679"/>
      <c r="BL11" s="679"/>
      <c r="BM11" s="679"/>
      <c r="BN11" s="680"/>
      <c r="BO11" s="715">
        <v>7.2</v>
      </c>
      <c r="BP11" s="715"/>
      <c r="BQ11" s="715"/>
      <c r="BR11" s="715"/>
      <c r="BS11" s="684">
        <v>132779</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532400</v>
      </c>
      <c r="CS11" s="679"/>
      <c r="CT11" s="679"/>
      <c r="CU11" s="679"/>
      <c r="CV11" s="679"/>
      <c r="CW11" s="679"/>
      <c r="CX11" s="679"/>
      <c r="CY11" s="680"/>
      <c r="CZ11" s="715">
        <v>2.1</v>
      </c>
      <c r="DA11" s="715"/>
      <c r="DB11" s="715"/>
      <c r="DC11" s="715"/>
      <c r="DD11" s="684">
        <v>303000</v>
      </c>
      <c r="DE11" s="679"/>
      <c r="DF11" s="679"/>
      <c r="DG11" s="679"/>
      <c r="DH11" s="679"/>
      <c r="DI11" s="679"/>
      <c r="DJ11" s="679"/>
      <c r="DK11" s="679"/>
      <c r="DL11" s="679"/>
      <c r="DM11" s="679"/>
      <c r="DN11" s="679"/>
      <c r="DO11" s="679"/>
      <c r="DP11" s="680"/>
      <c r="DQ11" s="684">
        <v>342755</v>
      </c>
      <c r="DR11" s="679"/>
      <c r="DS11" s="679"/>
      <c r="DT11" s="679"/>
      <c r="DU11" s="679"/>
      <c r="DV11" s="679"/>
      <c r="DW11" s="679"/>
      <c r="DX11" s="679"/>
      <c r="DY11" s="679"/>
      <c r="DZ11" s="679"/>
      <c r="EA11" s="679"/>
      <c r="EB11" s="679"/>
      <c r="EC11" s="722"/>
    </row>
    <row r="12" spans="2:143" ht="11.25" customHeight="1" x14ac:dyDescent="0.2">
      <c r="B12" s="675" t="s">
        <v>248</v>
      </c>
      <c r="C12" s="676"/>
      <c r="D12" s="676"/>
      <c r="E12" s="676"/>
      <c r="F12" s="676"/>
      <c r="G12" s="676"/>
      <c r="H12" s="676"/>
      <c r="I12" s="676"/>
      <c r="J12" s="676"/>
      <c r="K12" s="676"/>
      <c r="L12" s="676"/>
      <c r="M12" s="676"/>
      <c r="N12" s="676"/>
      <c r="O12" s="676"/>
      <c r="P12" s="676"/>
      <c r="Q12" s="677"/>
      <c r="R12" s="678">
        <v>88084</v>
      </c>
      <c r="S12" s="679"/>
      <c r="T12" s="679"/>
      <c r="U12" s="679"/>
      <c r="V12" s="679"/>
      <c r="W12" s="679"/>
      <c r="X12" s="679"/>
      <c r="Y12" s="680"/>
      <c r="Z12" s="715">
        <v>0.3</v>
      </c>
      <c r="AA12" s="715"/>
      <c r="AB12" s="715"/>
      <c r="AC12" s="715"/>
      <c r="AD12" s="716">
        <v>88084</v>
      </c>
      <c r="AE12" s="716"/>
      <c r="AF12" s="716"/>
      <c r="AG12" s="716"/>
      <c r="AH12" s="716"/>
      <c r="AI12" s="716"/>
      <c r="AJ12" s="716"/>
      <c r="AK12" s="716"/>
      <c r="AL12" s="681">
        <v>0.6</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4306303</v>
      </c>
      <c r="BH12" s="679"/>
      <c r="BI12" s="679"/>
      <c r="BJ12" s="679"/>
      <c r="BK12" s="679"/>
      <c r="BL12" s="679"/>
      <c r="BM12" s="679"/>
      <c r="BN12" s="680"/>
      <c r="BO12" s="715">
        <v>46.4</v>
      </c>
      <c r="BP12" s="715"/>
      <c r="BQ12" s="715"/>
      <c r="BR12" s="715"/>
      <c r="BS12" s="684" t="s">
        <v>127</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451492</v>
      </c>
      <c r="CS12" s="679"/>
      <c r="CT12" s="679"/>
      <c r="CU12" s="679"/>
      <c r="CV12" s="679"/>
      <c r="CW12" s="679"/>
      <c r="CX12" s="679"/>
      <c r="CY12" s="680"/>
      <c r="CZ12" s="715">
        <v>1.8</v>
      </c>
      <c r="DA12" s="715"/>
      <c r="DB12" s="715"/>
      <c r="DC12" s="715"/>
      <c r="DD12" s="684">
        <v>74906</v>
      </c>
      <c r="DE12" s="679"/>
      <c r="DF12" s="679"/>
      <c r="DG12" s="679"/>
      <c r="DH12" s="679"/>
      <c r="DI12" s="679"/>
      <c r="DJ12" s="679"/>
      <c r="DK12" s="679"/>
      <c r="DL12" s="679"/>
      <c r="DM12" s="679"/>
      <c r="DN12" s="679"/>
      <c r="DO12" s="679"/>
      <c r="DP12" s="680"/>
      <c r="DQ12" s="684">
        <v>291000</v>
      </c>
      <c r="DR12" s="679"/>
      <c r="DS12" s="679"/>
      <c r="DT12" s="679"/>
      <c r="DU12" s="679"/>
      <c r="DV12" s="679"/>
      <c r="DW12" s="679"/>
      <c r="DX12" s="679"/>
      <c r="DY12" s="679"/>
      <c r="DZ12" s="679"/>
      <c r="EA12" s="679"/>
      <c r="EB12" s="679"/>
      <c r="EC12" s="722"/>
    </row>
    <row r="13" spans="2:143" ht="11.25" customHeight="1" x14ac:dyDescent="0.2">
      <c r="B13" s="675" t="s">
        <v>251</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127</v>
      </c>
      <c r="AA13" s="715"/>
      <c r="AB13" s="715"/>
      <c r="AC13" s="715"/>
      <c r="AD13" s="716" t="s">
        <v>127</v>
      </c>
      <c r="AE13" s="716"/>
      <c r="AF13" s="716"/>
      <c r="AG13" s="716"/>
      <c r="AH13" s="716"/>
      <c r="AI13" s="716"/>
      <c r="AJ13" s="716"/>
      <c r="AK13" s="716"/>
      <c r="AL13" s="681" t="s">
        <v>127</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4291051</v>
      </c>
      <c r="BH13" s="679"/>
      <c r="BI13" s="679"/>
      <c r="BJ13" s="679"/>
      <c r="BK13" s="679"/>
      <c r="BL13" s="679"/>
      <c r="BM13" s="679"/>
      <c r="BN13" s="680"/>
      <c r="BO13" s="715">
        <v>46.2</v>
      </c>
      <c r="BP13" s="715"/>
      <c r="BQ13" s="715"/>
      <c r="BR13" s="715"/>
      <c r="BS13" s="684" t="s">
        <v>240</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2651119</v>
      </c>
      <c r="CS13" s="679"/>
      <c r="CT13" s="679"/>
      <c r="CU13" s="679"/>
      <c r="CV13" s="679"/>
      <c r="CW13" s="679"/>
      <c r="CX13" s="679"/>
      <c r="CY13" s="680"/>
      <c r="CZ13" s="715">
        <v>10.4</v>
      </c>
      <c r="DA13" s="715"/>
      <c r="DB13" s="715"/>
      <c r="DC13" s="715"/>
      <c r="DD13" s="684">
        <v>1665898</v>
      </c>
      <c r="DE13" s="679"/>
      <c r="DF13" s="679"/>
      <c r="DG13" s="679"/>
      <c r="DH13" s="679"/>
      <c r="DI13" s="679"/>
      <c r="DJ13" s="679"/>
      <c r="DK13" s="679"/>
      <c r="DL13" s="679"/>
      <c r="DM13" s="679"/>
      <c r="DN13" s="679"/>
      <c r="DO13" s="679"/>
      <c r="DP13" s="680"/>
      <c r="DQ13" s="684">
        <v>1655454</v>
      </c>
      <c r="DR13" s="679"/>
      <c r="DS13" s="679"/>
      <c r="DT13" s="679"/>
      <c r="DU13" s="679"/>
      <c r="DV13" s="679"/>
      <c r="DW13" s="679"/>
      <c r="DX13" s="679"/>
      <c r="DY13" s="679"/>
      <c r="DZ13" s="679"/>
      <c r="EA13" s="679"/>
      <c r="EB13" s="679"/>
      <c r="EC13" s="722"/>
    </row>
    <row r="14" spans="2:143" ht="11.25" customHeight="1" x14ac:dyDescent="0.2">
      <c r="B14" s="675" t="s">
        <v>254</v>
      </c>
      <c r="C14" s="676"/>
      <c r="D14" s="676"/>
      <c r="E14" s="676"/>
      <c r="F14" s="676"/>
      <c r="G14" s="676"/>
      <c r="H14" s="676"/>
      <c r="I14" s="676"/>
      <c r="J14" s="676"/>
      <c r="K14" s="676"/>
      <c r="L14" s="676"/>
      <c r="M14" s="676"/>
      <c r="N14" s="676"/>
      <c r="O14" s="676"/>
      <c r="P14" s="676"/>
      <c r="Q14" s="677"/>
      <c r="R14" s="678">
        <v>36490</v>
      </c>
      <c r="S14" s="679"/>
      <c r="T14" s="679"/>
      <c r="U14" s="679"/>
      <c r="V14" s="679"/>
      <c r="W14" s="679"/>
      <c r="X14" s="679"/>
      <c r="Y14" s="680"/>
      <c r="Z14" s="715">
        <v>0.1</v>
      </c>
      <c r="AA14" s="715"/>
      <c r="AB14" s="715"/>
      <c r="AC14" s="715"/>
      <c r="AD14" s="716">
        <v>36490</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211599</v>
      </c>
      <c r="BH14" s="679"/>
      <c r="BI14" s="679"/>
      <c r="BJ14" s="679"/>
      <c r="BK14" s="679"/>
      <c r="BL14" s="679"/>
      <c r="BM14" s="679"/>
      <c r="BN14" s="680"/>
      <c r="BO14" s="715">
        <v>2.2999999999999998</v>
      </c>
      <c r="BP14" s="715"/>
      <c r="BQ14" s="715"/>
      <c r="BR14" s="715"/>
      <c r="BS14" s="684" t="s">
        <v>127</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1017922</v>
      </c>
      <c r="CS14" s="679"/>
      <c r="CT14" s="679"/>
      <c r="CU14" s="679"/>
      <c r="CV14" s="679"/>
      <c r="CW14" s="679"/>
      <c r="CX14" s="679"/>
      <c r="CY14" s="680"/>
      <c r="CZ14" s="715">
        <v>4</v>
      </c>
      <c r="DA14" s="715"/>
      <c r="DB14" s="715"/>
      <c r="DC14" s="715"/>
      <c r="DD14" s="684">
        <v>141656</v>
      </c>
      <c r="DE14" s="679"/>
      <c r="DF14" s="679"/>
      <c r="DG14" s="679"/>
      <c r="DH14" s="679"/>
      <c r="DI14" s="679"/>
      <c r="DJ14" s="679"/>
      <c r="DK14" s="679"/>
      <c r="DL14" s="679"/>
      <c r="DM14" s="679"/>
      <c r="DN14" s="679"/>
      <c r="DO14" s="679"/>
      <c r="DP14" s="680"/>
      <c r="DQ14" s="684">
        <v>879962</v>
      </c>
      <c r="DR14" s="679"/>
      <c r="DS14" s="679"/>
      <c r="DT14" s="679"/>
      <c r="DU14" s="679"/>
      <c r="DV14" s="679"/>
      <c r="DW14" s="679"/>
      <c r="DX14" s="679"/>
      <c r="DY14" s="679"/>
      <c r="DZ14" s="679"/>
      <c r="EA14" s="679"/>
      <c r="EB14" s="679"/>
      <c r="EC14" s="722"/>
    </row>
    <row r="15" spans="2:143" ht="11.25" customHeight="1" x14ac:dyDescent="0.2">
      <c r="B15" s="675" t="s">
        <v>257</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240</v>
      </c>
      <c r="AA15" s="715"/>
      <c r="AB15" s="715"/>
      <c r="AC15" s="715"/>
      <c r="AD15" s="716" t="s">
        <v>240</v>
      </c>
      <c r="AE15" s="716"/>
      <c r="AF15" s="716"/>
      <c r="AG15" s="716"/>
      <c r="AH15" s="716"/>
      <c r="AI15" s="716"/>
      <c r="AJ15" s="716"/>
      <c r="AK15" s="716"/>
      <c r="AL15" s="681" t="s">
        <v>127</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427105</v>
      </c>
      <c r="BH15" s="679"/>
      <c r="BI15" s="679"/>
      <c r="BJ15" s="679"/>
      <c r="BK15" s="679"/>
      <c r="BL15" s="679"/>
      <c r="BM15" s="679"/>
      <c r="BN15" s="680"/>
      <c r="BO15" s="715">
        <v>4.5999999999999996</v>
      </c>
      <c r="BP15" s="715"/>
      <c r="BQ15" s="715"/>
      <c r="BR15" s="715"/>
      <c r="BS15" s="684" t="s">
        <v>127</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3015291</v>
      </c>
      <c r="CS15" s="679"/>
      <c r="CT15" s="679"/>
      <c r="CU15" s="679"/>
      <c r="CV15" s="679"/>
      <c r="CW15" s="679"/>
      <c r="CX15" s="679"/>
      <c r="CY15" s="680"/>
      <c r="CZ15" s="715">
        <v>11.8</v>
      </c>
      <c r="DA15" s="715"/>
      <c r="DB15" s="715"/>
      <c r="DC15" s="715"/>
      <c r="DD15" s="684">
        <v>583406</v>
      </c>
      <c r="DE15" s="679"/>
      <c r="DF15" s="679"/>
      <c r="DG15" s="679"/>
      <c r="DH15" s="679"/>
      <c r="DI15" s="679"/>
      <c r="DJ15" s="679"/>
      <c r="DK15" s="679"/>
      <c r="DL15" s="679"/>
      <c r="DM15" s="679"/>
      <c r="DN15" s="679"/>
      <c r="DO15" s="679"/>
      <c r="DP15" s="680"/>
      <c r="DQ15" s="684">
        <v>1910840</v>
      </c>
      <c r="DR15" s="679"/>
      <c r="DS15" s="679"/>
      <c r="DT15" s="679"/>
      <c r="DU15" s="679"/>
      <c r="DV15" s="679"/>
      <c r="DW15" s="679"/>
      <c r="DX15" s="679"/>
      <c r="DY15" s="679"/>
      <c r="DZ15" s="679"/>
      <c r="EA15" s="679"/>
      <c r="EB15" s="679"/>
      <c r="EC15" s="722"/>
    </row>
    <row r="16" spans="2:143" ht="11.25" customHeight="1" x14ac:dyDescent="0.2">
      <c r="B16" s="675" t="s">
        <v>260</v>
      </c>
      <c r="C16" s="676"/>
      <c r="D16" s="676"/>
      <c r="E16" s="676"/>
      <c r="F16" s="676"/>
      <c r="G16" s="676"/>
      <c r="H16" s="676"/>
      <c r="I16" s="676"/>
      <c r="J16" s="676"/>
      <c r="K16" s="676"/>
      <c r="L16" s="676"/>
      <c r="M16" s="676"/>
      <c r="N16" s="676"/>
      <c r="O16" s="676"/>
      <c r="P16" s="676"/>
      <c r="Q16" s="677"/>
      <c r="R16" s="678">
        <v>10718</v>
      </c>
      <c r="S16" s="679"/>
      <c r="T16" s="679"/>
      <c r="U16" s="679"/>
      <c r="V16" s="679"/>
      <c r="W16" s="679"/>
      <c r="X16" s="679"/>
      <c r="Y16" s="680"/>
      <c r="Z16" s="715">
        <v>0</v>
      </c>
      <c r="AA16" s="715"/>
      <c r="AB16" s="715"/>
      <c r="AC16" s="715"/>
      <c r="AD16" s="716">
        <v>10718</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240</v>
      </c>
      <c r="BH16" s="679"/>
      <c r="BI16" s="679"/>
      <c r="BJ16" s="679"/>
      <c r="BK16" s="679"/>
      <c r="BL16" s="679"/>
      <c r="BM16" s="679"/>
      <c r="BN16" s="680"/>
      <c r="BO16" s="715" t="s">
        <v>127</v>
      </c>
      <c r="BP16" s="715"/>
      <c r="BQ16" s="715"/>
      <c r="BR16" s="715"/>
      <c r="BS16" s="684" t="s">
        <v>127</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309205</v>
      </c>
      <c r="CS16" s="679"/>
      <c r="CT16" s="679"/>
      <c r="CU16" s="679"/>
      <c r="CV16" s="679"/>
      <c r="CW16" s="679"/>
      <c r="CX16" s="679"/>
      <c r="CY16" s="680"/>
      <c r="CZ16" s="715">
        <v>1.2</v>
      </c>
      <c r="DA16" s="715"/>
      <c r="DB16" s="715"/>
      <c r="DC16" s="715"/>
      <c r="DD16" s="684" t="s">
        <v>127</v>
      </c>
      <c r="DE16" s="679"/>
      <c r="DF16" s="679"/>
      <c r="DG16" s="679"/>
      <c r="DH16" s="679"/>
      <c r="DI16" s="679"/>
      <c r="DJ16" s="679"/>
      <c r="DK16" s="679"/>
      <c r="DL16" s="679"/>
      <c r="DM16" s="679"/>
      <c r="DN16" s="679"/>
      <c r="DO16" s="679"/>
      <c r="DP16" s="680"/>
      <c r="DQ16" s="684">
        <v>98326</v>
      </c>
      <c r="DR16" s="679"/>
      <c r="DS16" s="679"/>
      <c r="DT16" s="679"/>
      <c r="DU16" s="679"/>
      <c r="DV16" s="679"/>
      <c r="DW16" s="679"/>
      <c r="DX16" s="679"/>
      <c r="DY16" s="679"/>
      <c r="DZ16" s="679"/>
      <c r="EA16" s="679"/>
      <c r="EB16" s="679"/>
      <c r="EC16" s="722"/>
    </row>
    <row r="17" spans="2:133" ht="11.25" customHeight="1" x14ac:dyDescent="0.2">
      <c r="B17" s="675" t="s">
        <v>263</v>
      </c>
      <c r="C17" s="676"/>
      <c r="D17" s="676"/>
      <c r="E17" s="676"/>
      <c r="F17" s="676"/>
      <c r="G17" s="676"/>
      <c r="H17" s="676"/>
      <c r="I17" s="676"/>
      <c r="J17" s="676"/>
      <c r="K17" s="676"/>
      <c r="L17" s="676"/>
      <c r="M17" s="676"/>
      <c r="N17" s="676"/>
      <c r="O17" s="676"/>
      <c r="P17" s="676"/>
      <c r="Q17" s="677"/>
      <c r="R17" s="678">
        <v>120611</v>
      </c>
      <c r="S17" s="679"/>
      <c r="T17" s="679"/>
      <c r="U17" s="679"/>
      <c r="V17" s="679"/>
      <c r="W17" s="679"/>
      <c r="X17" s="679"/>
      <c r="Y17" s="680"/>
      <c r="Z17" s="715">
        <v>0.5</v>
      </c>
      <c r="AA17" s="715"/>
      <c r="AB17" s="715"/>
      <c r="AC17" s="715"/>
      <c r="AD17" s="716">
        <v>120611</v>
      </c>
      <c r="AE17" s="716"/>
      <c r="AF17" s="716"/>
      <c r="AG17" s="716"/>
      <c r="AH17" s="716"/>
      <c r="AI17" s="716"/>
      <c r="AJ17" s="716"/>
      <c r="AK17" s="716"/>
      <c r="AL17" s="681">
        <v>0.8</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240</v>
      </c>
      <c r="BH17" s="679"/>
      <c r="BI17" s="679"/>
      <c r="BJ17" s="679"/>
      <c r="BK17" s="679"/>
      <c r="BL17" s="679"/>
      <c r="BM17" s="679"/>
      <c r="BN17" s="680"/>
      <c r="BO17" s="715" t="s">
        <v>127</v>
      </c>
      <c r="BP17" s="715"/>
      <c r="BQ17" s="715"/>
      <c r="BR17" s="715"/>
      <c r="BS17" s="684" t="s">
        <v>240</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2660094</v>
      </c>
      <c r="CS17" s="679"/>
      <c r="CT17" s="679"/>
      <c r="CU17" s="679"/>
      <c r="CV17" s="679"/>
      <c r="CW17" s="679"/>
      <c r="CX17" s="679"/>
      <c r="CY17" s="680"/>
      <c r="CZ17" s="715">
        <v>10.4</v>
      </c>
      <c r="DA17" s="715"/>
      <c r="DB17" s="715"/>
      <c r="DC17" s="715"/>
      <c r="DD17" s="684" t="s">
        <v>127</v>
      </c>
      <c r="DE17" s="679"/>
      <c r="DF17" s="679"/>
      <c r="DG17" s="679"/>
      <c r="DH17" s="679"/>
      <c r="DI17" s="679"/>
      <c r="DJ17" s="679"/>
      <c r="DK17" s="679"/>
      <c r="DL17" s="679"/>
      <c r="DM17" s="679"/>
      <c r="DN17" s="679"/>
      <c r="DO17" s="679"/>
      <c r="DP17" s="680"/>
      <c r="DQ17" s="684">
        <v>2645797</v>
      </c>
      <c r="DR17" s="679"/>
      <c r="DS17" s="679"/>
      <c r="DT17" s="679"/>
      <c r="DU17" s="679"/>
      <c r="DV17" s="679"/>
      <c r="DW17" s="679"/>
      <c r="DX17" s="679"/>
      <c r="DY17" s="679"/>
      <c r="DZ17" s="679"/>
      <c r="EA17" s="679"/>
      <c r="EB17" s="679"/>
      <c r="EC17" s="722"/>
    </row>
    <row r="18" spans="2:133" ht="11.25" customHeight="1" x14ac:dyDescent="0.2">
      <c r="B18" s="675" t="s">
        <v>266</v>
      </c>
      <c r="C18" s="676"/>
      <c r="D18" s="676"/>
      <c r="E18" s="676"/>
      <c r="F18" s="676"/>
      <c r="G18" s="676"/>
      <c r="H18" s="676"/>
      <c r="I18" s="676"/>
      <c r="J18" s="676"/>
      <c r="K18" s="676"/>
      <c r="L18" s="676"/>
      <c r="M18" s="676"/>
      <c r="N18" s="676"/>
      <c r="O18" s="676"/>
      <c r="P18" s="676"/>
      <c r="Q18" s="677"/>
      <c r="R18" s="678">
        <v>64548</v>
      </c>
      <c r="S18" s="679"/>
      <c r="T18" s="679"/>
      <c r="U18" s="679"/>
      <c r="V18" s="679"/>
      <c r="W18" s="679"/>
      <c r="X18" s="679"/>
      <c r="Y18" s="680"/>
      <c r="Z18" s="715">
        <v>0.2</v>
      </c>
      <c r="AA18" s="715"/>
      <c r="AB18" s="715"/>
      <c r="AC18" s="715"/>
      <c r="AD18" s="716">
        <v>64548</v>
      </c>
      <c r="AE18" s="716"/>
      <c r="AF18" s="716"/>
      <c r="AG18" s="716"/>
      <c r="AH18" s="716"/>
      <c r="AI18" s="716"/>
      <c r="AJ18" s="716"/>
      <c r="AK18" s="716"/>
      <c r="AL18" s="681">
        <v>0.4</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240</v>
      </c>
      <c r="BH18" s="679"/>
      <c r="BI18" s="679"/>
      <c r="BJ18" s="679"/>
      <c r="BK18" s="679"/>
      <c r="BL18" s="679"/>
      <c r="BM18" s="679"/>
      <c r="BN18" s="680"/>
      <c r="BO18" s="715" t="s">
        <v>240</v>
      </c>
      <c r="BP18" s="715"/>
      <c r="BQ18" s="715"/>
      <c r="BR18" s="715"/>
      <c r="BS18" s="684" t="s">
        <v>127</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127</v>
      </c>
      <c r="DA18" s="715"/>
      <c r="DB18" s="715"/>
      <c r="DC18" s="715"/>
      <c r="DD18" s="684" t="s">
        <v>127</v>
      </c>
      <c r="DE18" s="679"/>
      <c r="DF18" s="679"/>
      <c r="DG18" s="679"/>
      <c r="DH18" s="679"/>
      <c r="DI18" s="679"/>
      <c r="DJ18" s="679"/>
      <c r="DK18" s="679"/>
      <c r="DL18" s="679"/>
      <c r="DM18" s="679"/>
      <c r="DN18" s="679"/>
      <c r="DO18" s="679"/>
      <c r="DP18" s="680"/>
      <c r="DQ18" s="684" t="s">
        <v>240</v>
      </c>
      <c r="DR18" s="679"/>
      <c r="DS18" s="679"/>
      <c r="DT18" s="679"/>
      <c r="DU18" s="679"/>
      <c r="DV18" s="679"/>
      <c r="DW18" s="679"/>
      <c r="DX18" s="679"/>
      <c r="DY18" s="679"/>
      <c r="DZ18" s="679"/>
      <c r="EA18" s="679"/>
      <c r="EB18" s="679"/>
      <c r="EC18" s="722"/>
    </row>
    <row r="19" spans="2:133" ht="11.25" customHeight="1" x14ac:dyDescent="0.2">
      <c r="B19" s="675" t="s">
        <v>269</v>
      </c>
      <c r="C19" s="676"/>
      <c r="D19" s="676"/>
      <c r="E19" s="676"/>
      <c r="F19" s="676"/>
      <c r="G19" s="676"/>
      <c r="H19" s="676"/>
      <c r="I19" s="676"/>
      <c r="J19" s="676"/>
      <c r="K19" s="676"/>
      <c r="L19" s="676"/>
      <c r="M19" s="676"/>
      <c r="N19" s="676"/>
      <c r="O19" s="676"/>
      <c r="P19" s="676"/>
      <c r="Q19" s="677"/>
      <c r="R19" s="678" t="s">
        <v>127</v>
      </c>
      <c r="S19" s="679"/>
      <c r="T19" s="679"/>
      <c r="U19" s="679"/>
      <c r="V19" s="679"/>
      <c r="W19" s="679"/>
      <c r="X19" s="679"/>
      <c r="Y19" s="680"/>
      <c r="Z19" s="715" t="s">
        <v>127</v>
      </c>
      <c r="AA19" s="715"/>
      <c r="AB19" s="715"/>
      <c r="AC19" s="715"/>
      <c r="AD19" s="716" t="s">
        <v>127</v>
      </c>
      <c r="AE19" s="716"/>
      <c r="AF19" s="716"/>
      <c r="AG19" s="716"/>
      <c r="AH19" s="716"/>
      <c r="AI19" s="716"/>
      <c r="AJ19" s="716"/>
      <c r="AK19" s="716"/>
      <c r="AL19" s="681" t="s">
        <v>127</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337986</v>
      </c>
      <c r="BH19" s="679"/>
      <c r="BI19" s="679"/>
      <c r="BJ19" s="679"/>
      <c r="BK19" s="679"/>
      <c r="BL19" s="679"/>
      <c r="BM19" s="679"/>
      <c r="BN19" s="680"/>
      <c r="BO19" s="715">
        <v>3.6</v>
      </c>
      <c r="BP19" s="715"/>
      <c r="BQ19" s="715"/>
      <c r="BR19" s="715"/>
      <c r="BS19" s="684" t="s">
        <v>127</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240</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x14ac:dyDescent="0.2">
      <c r="B20" s="675" t="s">
        <v>272</v>
      </c>
      <c r="C20" s="676"/>
      <c r="D20" s="676"/>
      <c r="E20" s="676"/>
      <c r="F20" s="676"/>
      <c r="G20" s="676"/>
      <c r="H20" s="676"/>
      <c r="I20" s="676"/>
      <c r="J20" s="676"/>
      <c r="K20" s="676"/>
      <c r="L20" s="676"/>
      <c r="M20" s="676"/>
      <c r="N20" s="676"/>
      <c r="O20" s="676"/>
      <c r="P20" s="676"/>
      <c r="Q20" s="677"/>
      <c r="R20" s="678" t="s">
        <v>240</v>
      </c>
      <c r="S20" s="679"/>
      <c r="T20" s="679"/>
      <c r="U20" s="679"/>
      <c r="V20" s="679"/>
      <c r="W20" s="679"/>
      <c r="X20" s="679"/>
      <c r="Y20" s="680"/>
      <c r="Z20" s="715" t="s">
        <v>127</v>
      </c>
      <c r="AA20" s="715"/>
      <c r="AB20" s="715"/>
      <c r="AC20" s="715"/>
      <c r="AD20" s="716" t="s">
        <v>240</v>
      </c>
      <c r="AE20" s="716"/>
      <c r="AF20" s="716"/>
      <c r="AG20" s="716"/>
      <c r="AH20" s="716"/>
      <c r="AI20" s="716"/>
      <c r="AJ20" s="716"/>
      <c r="AK20" s="716"/>
      <c r="AL20" s="681" t="s">
        <v>127</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337986</v>
      </c>
      <c r="BH20" s="679"/>
      <c r="BI20" s="679"/>
      <c r="BJ20" s="679"/>
      <c r="BK20" s="679"/>
      <c r="BL20" s="679"/>
      <c r="BM20" s="679"/>
      <c r="BN20" s="680"/>
      <c r="BO20" s="715">
        <v>3.6</v>
      </c>
      <c r="BP20" s="715"/>
      <c r="BQ20" s="715"/>
      <c r="BR20" s="715"/>
      <c r="BS20" s="684" t="s">
        <v>127</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25587009</v>
      </c>
      <c r="CS20" s="679"/>
      <c r="CT20" s="679"/>
      <c r="CU20" s="679"/>
      <c r="CV20" s="679"/>
      <c r="CW20" s="679"/>
      <c r="CX20" s="679"/>
      <c r="CY20" s="680"/>
      <c r="CZ20" s="715">
        <v>100</v>
      </c>
      <c r="DA20" s="715"/>
      <c r="DB20" s="715"/>
      <c r="DC20" s="715"/>
      <c r="DD20" s="684">
        <v>3322480</v>
      </c>
      <c r="DE20" s="679"/>
      <c r="DF20" s="679"/>
      <c r="DG20" s="679"/>
      <c r="DH20" s="679"/>
      <c r="DI20" s="679"/>
      <c r="DJ20" s="679"/>
      <c r="DK20" s="679"/>
      <c r="DL20" s="679"/>
      <c r="DM20" s="679"/>
      <c r="DN20" s="679"/>
      <c r="DO20" s="679"/>
      <c r="DP20" s="680"/>
      <c r="DQ20" s="684">
        <v>17394663</v>
      </c>
      <c r="DR20" s="679"/>
      <c r="DS20" s="679"/>
      <c r="DT20" s="679"/>
      <c r="DU20" s="679"/>
      <c r="DV20" s="679"/>
      <c r="DW20" s="679"/>
      <c r="DX20" s="679"/>
      <c r="DY20" s="679"/>
      <c r="DZ20" s="679"/>
      <c r="EA20" s="679"/>
      <c r="EB20" s="679"/>
      <c r="EC20" s="722"/>
    </row>
    <row r="21" spans="2:133" ht="11.25" customHeight="1" x14ac:dyDescent="0.2">
      <c r="B21" s="675" t="s">
        <v>275</v>
      </c>
      <c r="C21" s="676"/>
      <c r="D21" s="676"/>
      <c r="E21" s="676"/>
      <c r="F21" s="676"/>
      <c r="G21" s="676"/>
      <c r="H21" s="676"/>
      <c r="I21" s="676"/>
      <c r="J21" s="676"/>
      <c r="K21" s="676"/>
      <c r="L21" s="676"/>
      <c r="M21" s="676"/>
      <c r="N21" s="676"/>
      <c r="O21" s="676"/>
      <c r="P21" s="676"/>
      <c r="Q21" s="677"/>
      <c r="R21" s="678">
        <v>56063</v>
      </c>
      <c r="S21" s="679"/>
      <c r="T21" s="679"/>
      <c r="U21" s="679"/>
      <c r="V21" s="679"/>
      <c r="W21" s="679"/>
      <c r="X21" s="679"/>
      <c r="Y21" s="680"/>
      <c r="Z21" s="715">
        <v>0.2</v>
      </c>
      <c r="AA21" s="715"/>
      <c r="AB21" s="715"/>
      <c r="AC21" s="715"/>
      <c r="AD21" s="716">
        <v>56063</v>
      </c>
      <c r="AE21" s="716"/>
      <c r="AF21" s="716"/>
      <c r="AG21" s="716"/>
      <c r="AH21" s="716"/>
      <c r="AI21" s="716"/>
      <c r="AJ21" s="716"/>
      <c r="AK21" s="716"/>
      <c r="AL21" s="681">
        <v>0.4</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3959</v>
      </c>
      <c r="BH21" s="679"/>
      <c r="BI21" s="679"/>
      <c r="BJ21" s="679"/>
      <c r="BK21" s="679"/>
      <c r="BL21" s="679"/>
      <c r="BM21" s="679"/>
      <c r="BN21" s="680"/>
      <c r="BO21" s="715">
        <v>0</v>
      </c>
      <c r="BP21" s="715"/>
      <c r="BQ21" s="715"/>
      <c r="BR21" s="715"/>
      <c r="BS21" s="684" t="s">
        <v>240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277</v>
      </c>
      <c r="C22" s="676"/>
      <c r="D22" s="676"/>
      <c r="E22" s="676"/>
      <c r="F22" s="676"/>
      <c r="G22" s="676"/>
      <c r="H22" s="676"/>
      <c r="I22" s="676"/>
      <c r="J22" s="676"/>
      <c r="K22" s="676"/>
      <c r="L22" s="676"/>
      <c r="M22" s="676"/>
      <c r="N22" s="676"/>
      <c r="O22" s="676"/>
      <c r="P22" s="676"/>
      <c r="Q22" s="677"/>
      <c r="R22" s="678">
        <v>4904442</v>
      </c>
      <c r="S22" s="679"/>
      <c r="T22" s="679"/>
      <c r="U22" s="679"/>
      <c r="V22" s="679"/>
      <c r="W22" s="679"/>
      <c r="X22" s="679"/>
      <c r="Y22" s="680"/>
      <c r="Z22" s="715">
        <v>18.899999999999999</v>
      </c>
      <c r="AA22" s="715"/>
      <c r="AB22" s="715"/>
      <c r="AC22" s="715"/>
      <c r="AD22" s="716">
        <v>4123889</v>
      </c>
      <c r="AE22" s="716"/>
      <c r="AF22" s="716"/>
      <c r="AG22" s="716"/>
      <c r="AH22" s="716"/>
      <c r="AI22" s="716"/>
      <c r="AJ22" s="716"/>
      <c r="AK22" s="716"/>
      <c r="AL22" s="681">
        <v>27.7</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240</v>
      </c>
      <c r="BH22" s="679"/>
      <c r="BI22" s="679"/>
      <c r="BJ22" s="679"/>
      <c r="BK22" s="679"/>
      <c r="BL22" s="679"/>
      <c r="BM22" s="679"/>
      <c r="BN22" s="680"/>
      <c r="BO22" s="715" t="s">
        <v>240</v>
      </c>
      <c r="BP22" s="715"/>
      <c r="BQ22" s="715"/>
      <c r="BR22" s="715"/>
      <c r="BS22" s="684" t="s">
        <v>127</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280</v>
      </c>
      <c r="C23" s="676"/>
      <c r="D23" s="676"/>
      <c r="E23" s="676"/>
      <c r="F23" s="676"/>
      <c r="G23" s="676"/>
      <c r="H23" s="676"/>
      <c r="I23" s="676"/>
      <c r="J23" s="676"/>
      <c r="K23" s="676"/>
      <c r="L23" s="676"/>
      <c r="M23" s="676"/>
      <c r="N23" s="676"/>
      <c r="O23" s="676"/>
      <c r="P23" s="676"/>
      <c r="Q23" s="677"/>
      <c r="R23" s="678">
        <v>4123889</v>
      </c>
      <c r="S23" s="679"/>
      <c r="T23" s="679"/>
      <c r="U23" s="679"/>
      <c r="V23" s="679"/>
      <c r="W23" s="679"/>
      <c r="X23" s="679"/>
      <c r="Y23" s="680"/>
      <c r="Z23" s="715">
        <v>15.9</v>
      </c>
      <c r="AA23" s="715"/>
      <c r="AB23" s="715"/>
      <c r="AC23" s="715"/>
      <c r="AD23" s="716">
        <v>4123889</v>
      </c>
      <c r="AE23" s="716"/>
      <c r="AF23" s="716"/>
      <c r="AG23" s="716"/>
      <c r="AH23" s="716"/>
      <c r="AI23" s="716"/>
      <c r="AJ23" s="716"/>
      <c r="AK23" s="716"/>
      <c r="AL23" s="681">
        <v>27.7</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v>334027</v>
      </c>
      <c r="BH23" s="679"/>
      <c r="BI23" s="679"/>
      <c r="BJ23" s="679"/>
      <c r="BK23" s="679"/>
      <c r="BL23" s="679"/>
      <c r="BM23" s="679"/>
      <c r="BN23" s="680"/>
      <c r="BO23" s="715">
        <v>3.6</v>
      </c>
      <c r="BP23" s="715"/>
      <c r="BQ23" s="715"/>
      <c r="BR23" s="715"/>
      <c r="BS23" s="684" t="s">
        <v>240</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2">
      <c r="B24" s="675" t="s">
        <v>287</v>
      </c>
      <c r="C24" s="676"/>
      <c r="D24" s="676"/>
      <c r="E24" s="676"/>
      <c r="F24" s="676"/>
      <c r="G24" s="676"/>
      <c r="H24" s="676"/>
      <c r="I24" s="676"/>
      <c r="J24" s="676"/>
      <c r="K24" s="676"/>
      <c r="L24" s="676"/>
      <c r="M24" s="676"/>
      <c r="N24" s="676"/>
      <c r="O24" s="676"/>
      <c r="P24" s="676"/>
      <c r="Q24" s="677"/>
      <c r="R24" s="678">
        <v>780553</v>
      </c>
      <c r="S24" s="679"/>
      <c r="T24" s="679"/>
      <c r="U24" s="679"/>
      <c r="V24" s="679"/>
      <c r="W24" s="679"/>
      <c r="X24" s="679"/>
      <c r="Y24" s="680"/>
      <c r="Z24" s="715">
        <v>3</v>
      </c>
      <c r="AA24" s="715"/>
      <c r="AB24" s="715"/>
      <c r="AC24" s="715"/>
      <c r="AD24" s="716" t="s">
        <v>127</v>
      </c>
      <c r="AE24" s="716"/>
      <c r="AF24" s="716"/>
      <c r="AG24" s="716"/>
      <c r="AH24" s="716"/>
      <c r="AI24" s="716"/>
      <c r="AJ24" s="716"/>
      <c r="AK24" s="716"/>
      <c r="AL24" s="681" t="s">
        <v>127</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240</v>
      </c>
      <c r="BH24" s="679"/>
      <c r="BI24" s="679"/>
      <c r="BJ24" s="679"/>
      <c r="BK24" s="679"/>
      <c r="BL24" s="679"/>
      <c r="BM24" s="679"/>
      <c r="BN24" s="680"/>
      <c r="BO24" s="715" t="s">
        <v>127</v>
      </c>
      <c r="BP24" s="715"/>
      <c r="BQ24" s="715"/>
      <c r="BR24" s="715"/>
      <c r="BS24" s="684" t="s">
        <v>127</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12275692</v>
      </c>
      <c r="CS24" s="734"/>
      <c r="CT24" s="734"/>
      <c r="CU24" s="734"/>
      <c r="CV24" s="734"/>
      <c r="CW24" s="734"/>
      <c r="CX24" s="734"/>
      <c r="CY24" s="777"/>
      <c r="CZ24" s="778">
        <v>48</v>
      </c>
      <c r="DA24" s="749"/>
      <c r="DB24" s="749"/>
      <c r="DC24" s="781"/>
      <c r="DD24" s="776">
        <v>7908943</v>
      </c>
      <c r="DE24" s="734"/>
      <c r="DF24" s="734"/>
      <c r="DG24" s="734"/>
      <c r="DH24" s="734"/>
      <c r="DI24" s="734"/>
      <c r="DJ24" s="734"/>
      <c r="DK24" s="777"/>
      <c r="DL24" s="776">
        <v>7858214</v>
      </c>
      <c r="DM24" s="734"/>
      <c r="DN24" s="734"/>
      <c r="DO24" s="734"/>
      <c r="DP24" s="734"/>
      <c r="DQ24" s="734"/>
      <c r="DR24" s="734"/>
      <c r="DS24" s="734"/>
      <c r="DT24" s="734"/>
      <c r="DU24" s="734"/>
      <c r="DV24" s="777"/>
      <c r="DW24" s="778">
        <v>50.2</v>
      </c>
      <c r="DX24" s="749"/>
      <c r="DY24" s="749"/>
      <c r="DZ24" s="749"/>
      <c r="EA24" s="749"/>
      <c r="EB24" s="749"/>
      <c r="EC24" s="779"/>
    </row>
    <row r="25" spans="2:133" ht="11.25" customHeight="1" x14ac:dyDescent="0.2">
      <c r="B25" s="675" t="s">
        <v>290</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127</v>
      </c>
      <c r="AA25" s="715"/>
      <c r="AB25" s="715"/>
      <c r="AC25" s="715"/>
      <c r="AD25" s="716" t="s">
        <v>127</v>
      </c>
      <c r="AE25" s="716"/>
      <c r="AF25" s="716"/>
      <c r="AG25" s="716"/>
      <c r="AH25" s="716"/>
      <c r="AI25" s="716"/>
      <c r="AJ25" s="716"/>
      <c r="AK25" s="716"/>
      <c r="AL25" s="681" t="s">
        <v>127</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127</v>
      </c>
      <c r="BH25" s="679"/>
      <c r="BI25" s="679"/>
      <c r="BJ25" s="679"/>
      <c r="BK25" s="679"/>
      <c r="BL25" s="679"/>
      <c r="BM25" s="679"/>
      <c r="BN25" s="680"/>
      <c r="BO25" s="715" t="s">
        <v>240</v>
      </c>
      <c r="BP25" s="715"/>
      <c r="BQ25" s="715"/>
      <c r="BR25" s="715"/>
      <c r="BS25" s="684" t="s">
        <v>127</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3486750</v>
      </c>
      <c r="CS25" s="697"/>
      <c r="CT25" s="697"/>
      <c r="CU25" s="697"/>
      <c r="CV25" s="697"/>
      <c r="CW25" s="697"/>
      <c r="CX25" s="697"/>
      <c r="CY25" s="698"/>
      <c r="CZ25" s="681">
        <v>13.6</v>
      </c>
      <c r="DA25" s="699"/>
      <c r="DB25" s="699"/>
      <c r="DC25" s="700"/>
      <c r="DD25" s="684">
        <v>3246656</v>
      </c>
      <c r="DE25" s="697"/>
      <c r="DF25" s="697"/>
      <c r="DG25" s="697"/>
      <c r="DH25" s="697"/>
      <c r="DI25" s="697"/>
      <c r="DJ25" s="697"/>
      <c r="DK25" s="698"/>
      <c r="DL25" s="684">
        <v>3207601</v>
      </c>
      <c r="DM25" s="697"/>
      <c r="DN25" s="697"/>
      <c r="DO25" s="697"/>
      <c r="DP25" s="697"/>
      <c r="DQ25" s="697"/>
      <c r="DR25" s="697"/>
      <c r="DS25" s="697"/>
      <c r="DT25" s="697"/>
      <c r="DU25" s="697"/>
      <c r="DV25" s="698"/>
      <c r="DW25" s="681">
        <v>20.5</v>
      </c>
      <c r="DX25" s="699"/>
      <c r="DY25" s="699"/>
      <c r="DZ25" s="699"/>
      <c r="EA25" s="699"/>
      <c r="EB25" s="699"/>
      <c r="EC25" s="714"/>
    </row>
    <row r="26" spans="2:133" ht="11.25" customHeight="1" x14ac:dyDescent="0.2">
      <c r="B26" s="675" t="s">
        <v>293</v>
      </c>
      <c r="C26" s="676"/>
      <c r="D26" s="676"/>
      <c r="E26" s="676"/>
      <c r="F26" s="676"/>
      <c r="G26" s="676"/>
      <c r="H26" s="676"/>
      <c r="I26" s="676"/>
      <c r="J26" s="676"/>
      <c r="K26" s="676"/>
      <c r="L26" s="676"/>
      <c r="M26" s="676"/>
      <c r="N26" s="676"/>
      <c r="O26" s="676"/>
      <c r="P26" s="676"/>
      <c r="Q26" s="677"/>
      <c r="R26" s="678">
        <v>15934602</v>
      </c>
      <c r="S26" s="679"/>
      <c r="T26" s="679"/>
      <c r="U26" s="679"/>
      <c r="V26" s="679"/>
      <c r="W26" s="679"/>
      <c r="X26" s="679"/>
      <c r="Y26" s="680"/>
      <c r="Z26" s="715">
        <v>61.4</v>
      </c>
      <c r="AA26" s="715"/>
      <c r="AB26" s="715"/>
      <c r="AC26" s="715"/>
      <c r="AD26" s="716">
        <v>14820022</v>
      </c>
      <c r="AE26" s="716"/>
      <c r="AF26" s="716"/>
      <c r="AG26" s="716"/>
      <c r="AH26" s="716"/>
      <c r="AI26" s="716"/>
      <c r="AJ26" s="716"/>
      <c r="AK26" s="716"/>
      <c r="AL26" s="681">
        <v>99.6</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240</v>
      </c>
      <c r="BH26" s="679"/>
      <c r="BI26" s="679"/>
      <c r="BJ26" s="679"/>
      <c r="BK26" s="679"/>
      <c r="BL26" s="679"/>
      <c r="BM26" s="679"/>
      <c r="BN26" s="680"/>
      <c r="BO26" s="715" t="s">
        <v>240</v>
      </c>
      <c r="BP26" s="715"/>
      <c r="BQ26" s="715"/>
      <c r="BR26" s="715"/>
      <c r="BS26" s="684" t="s">
        <v>127</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2166301</v>
      </c>
      <c r="CS26" s="679"/>
      <c r="CT26" s="679"/>
      <c r="CU26" s="679"/>
      <c r="CV26" s="679"/>
      <c r="CW26" s="679"/>
      <c r="CX26" s="679"/>
      <c r="CY26" s="680"/>
      <c r="CZ26" s="681">
        <v>8.5</v>
      </c>
      <c r="DA26" s="699"/>
      <c r="DB26" s="699"/>
      <c r="DC26" s="700"/>
      <c r="DD26" s="684">
        <v>1983794</v>
      </c>
      <c r="DE26" s="679"/>
      <c r="DF26" s="679"/>
      <c r="DG26" s="679"/>
      <c r="DH26" s="679"/>
      <c r="DI26" s="679"/>
      <c r="DJ26" s="679"/>
      <c r="DK26" s="680"/>
      <c r="DL26" s="684" t="s">
        <v>240</v>
      </c>
      <c r="DM26" s="679"/>
      <c r="DN26" s="679"/>
      <c r="DO26" s="679"/>
      <c r="DP26" s="679"/>
      <c r="DQ26" s="679"/>
      <c r="DR26" s="679"/>
      <c r="DS26" s="679"/>
      <c r="DT26" s="679"/>
      <c r="DU26" s="679"/>
      <c r="DV26" s="680"/>
      <c r="DW26" s="681" t="s">
        <v>240</v>
      </c>
      <c r="DX26" s="699"/>
      <c r="DY26" s="699"/>
      <c r="DZ26" s="699"/>
      <c r="EA26" s="699"/>
      <c r="EB26" s="699"/>
      <c r="EC26" s="714"/>
    </row>
    <row r="27" spans="2:133" ht="11.25" customHeight="1" x14ac:dyDescent="0.2">
      <c r="B27" s="675" t="s">
        <v>296</v>
      </c>
      <c r="C27" s="676"/>
      <c r="D27" s="676"/>
      <c r="E27" s="676"/>
      <c r="F27" s="676"/>
      <c r="G27" s="676"/>
      <c r="H27" s="676"/>
      <c r="I27" s="676"/>
      <c r="J27" s="676"/>
      <c r="K27" s="676"/>
      <c r="L27" s="676"/>
      <c r="M27" s="676"/>
      <c r="N27" s="676"/>
      <c r="O27" s="676"/>
      <c r="P27" s="676"/>
      <c r="Q27" s="677"/>
      <c r="R27" s="678">
        <v>8241</v>
      </c>
      <c r="S27" s="679"/>
      <c r="T27" s="679"/>
      <c r="U27" s="679"/>
      <c r="V27" s="679"/>
      <c r="W27" s="679"/>
      <c r="X27" s="679"/>
      <c r="Y27" s="680"/>
      <c r="Z27" s="715">
        <v>0</v>
      </c>
      <c r="AA27" s="715"/>
      <c r="AB27" s="715"/>
      <c r="AC27" s="715"/>
      <c r="AD27" s="716">
        <v>8241</v>
      </c>
      <c r="AE27" s="716"/>
      <c r="AF27" s="716"/>
      <c r="AG27" s="716"/>
      <c r="AH27" s="716"/>
      <c r="AI27" s="716"/>
      <c r="AJ27" s="716"/>
      <c r="AK27" s="716"/>
      <c r="AL27" s="681">
        <v>0.1</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9287050</v>
      </c>
      <c r="BH27" s="679"/>
      <c r="BI27" s="679"/>
      <c r="BJ27" s="679"/>
      <c r="BK27" s="679"/>
      <c r="BL27" s="679"/>
      <c r="BM27" s="679"/>
      <c r="BN27" s="680"/>
      <c r="BO27" s="715">
        <v>100</v>
      </c>
      <c r="BP27" s="715"/>
      <c r="BQ27" s="715"/>
      <c r="BR27" s="715"/>
      <c r="BS27" s="684">
        <v>173869</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6128848</v>
      </c>
      <c r="CS27" s="697"/>
      <c r="CT27" s="697"/>
      <c r="CU27" s="697"/>
      <c r="CV27" s="697"/>
      <c r="CW27" s="697"/>
      <c r="CX27" s="697"/>
      <c r="CY27" s="698"/>
      <c r="CZ27" s="681">
        <v>24</v>
      </c>
      <c r="DA27" s="699"/>
      <c r="DB27" s="699"/>
      <c r="DC27" s="700"/>
      <c r="DD27" s="684">
        <v>2016490</v>
      </c>
      <c r="DE27" s="697"/>
      <c r="DF27" s="697"/>
      <c r="DG27" s="697"/>
      <c r="DH27" s="697"/>
      <c r="DI27" s="697"/>
      <c r="DJ27" s="697"/>
      <c r="DK27" s="698"/>
      <c r="DL27" s="684">
        <v>2009036</v>
      </c>
      <c r="DM27" s="697"/>
      <c r="DN27" s="697"/>
      <c r="DO27" s="697"/>
      <c r="DP27" s="697"/>
      <c r="DQ27" s="697"/>
      <c r="DR27" s="697"/>
      <c r="DS27" s="697"/>
      <c r="DT27" s="697"/>
      <c r="DU27" s="697"/>
      <c r="DV27" s="698"/>
      <c r="DW27" s="681">
        <v>12.8</v>
      </c>
      <c r="DX27" s="699"/>
      <c r="DY27" s="699"/>
      <c r="DZ27" s="699"/>
      <c r="EA27" s="699"/>
      <c r="EB27" s="699"/>
      <c r="EC27" s="714"/>
    </row>
    <row r="28" spans="2:133" ht="11.25" customHeight="1" x14ac:dyDescent="0.2">
      <c r="B28" s="675" t="s">
        <v>299</v>
      </c>
      <c r="C28" s="676"/>
      <c r="D28" s="676"/>
      <c r="E28" s="676"/>
      <c r="F28" s="676"/>
      <c r="G28" s="676"/>
      <c r="H28" s="676"/>
      <c r="I28" s="676"/>
      <c r="J28" s="676"/>
      <c r="K28" s="676"/>
      <c r="L28" s="676"/>
      <c r="M28" s="676"/>
      <c r="N28" s="676"/>
      <c r="O28" s="676"/>
      <c r="P28" s="676"/>
      <c r="Q28" s="677"/>
      <c r="R28" s="678">
        <v>114963</v>
      </c>
      <c r="S28" s="679"/>
      <c r="T28" s="679"/>
      <c r="U28" s="679"/>
      <c r="V28" s="679"/>
      <c r="W28" s="679"/>
      <c r="X28" s="679"/>
      <c r="Y28" s="680"/>
      <c r="Z28" s="715">
        <v>0.4</v>
      </c>
      <c r="AA28" s="715"/>
      <c r="AB28" s="715"/>
      <c r="AC28" s="715"/>
      <c r="AD28" s="716" t="s">
        <v>127</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2660094</v>
      </c>
      <c r="CS28" s="679"/>
      <c r="CT28" s="679"/>
      <c r="CU28" s="679"/>
      <c r="CV28" s="679"/>
      <c r="CW28" s="679"/>
      <c r="CX28" s="679"/>
      <c r="CY28" s="680"/>
      <c r="CZ28" s="681">
        <v>10.4</v>
      </c>
      <c r="DA28" s="699"/>
      <c r="DB28" s="699"/>
      <c r="DC28" s="700"/>
      <c r="DD28" s="684">
        <v>2645797</v>
      </c>
      <c r="DE28" s="679"/>
      <c r="DF28" s="679"/>
      <c r="DG28" s="679"/>
      <c r="DH28" s="679"/>
      <c r="DI28" s="679"/>
      <c r="DJ28" s="679"/>
      <c r="DK28" s="680"/>
      <c r="DL28" s="684">
        <v>2641577</v>
      </c>
      <c r="DM28" s="679"/>
      <c r="DN28" s="679"/>
      <c r="DO28" s="679"/>
      <c r="DP28" s="679"/>
      <c r="DQ28" s="679"/>
      <c r="DR28" s="679"/>
      <c r="DS28" s="679"/>
      <c r="DT28" s="679"/>
      <c r="DU28" s="679"/>
      <c r="DV28" s="680"/>
      <c r="DW28" s="681">
        <v>16.899999999999999</v>
      </c>
      <c r="DX28" s="699"/>
      <c r="DY28" s="699"/>
      <c r="DZ28" s="699"/>
      <c r="EA28" s="699"/>
      <c r="EB28" s="699"/>
      <c r="EC28" s="714"/>
    </row>
    <row r="29" spans="2:133" ht="11.25" customHeight="1" x14ac:dyDescent="0.2">
      <c r="B29" s="675" t="s">
        <v>301</v>
      </c>
      <c r="C29" s="676"/>
      <c r="D29" s="676"/>
      <c r="E29" s="676"/>
      <c r="F29" s="676"/>
      <c r="G29" s="676"/>
      <c r="H29" s="676"/>
      <c r="I29" s="676"/>
      <c r="J29" s="676"/>
      <c r="K29" s="676"/>
      <c r="L29" s="676"/>
      <c r="M29" s="676"/>
      <c r="N29" s="676"/>
      <c r="O29" s="676"/>
      <c r="P29" s="676"/>
      <c r="Q29" s="677"/>
      <c r="R29" s="678">
        <v>156913</v>
      </c>
      <c r="S29" s="679"/>
      <c r="T29" s="679"/>
      <c r="U29" s="679"/>
      <c r="V29" s="679"/>
      <c r="W29" s="679"/>
      <c r="X29" s="679"/>
      <c r="Y29" s="680"/>
      <c r="Z29" s="715">
        <v>0.6</v>
      </c>
      <c r="AA29" s="715"/>
      <c r="AB29" s="715"/>
      <c r="AC29" s="715"/>
      <c r="AD29" s="716">
        <v>18151</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69</v>
      </c>
      <c r="CG29" s="712"/>
      <c r="CH29" s="712"/>
      <c r="CI29" s="712"/>
      <c r="CJ29" s="712"/>
      <c r="CK29" s="712"/>
      <c r="CL29" s="712"/>
      <c r="CM29" s="712"/>
      <c r="CN29" s="712"/>
      <c r="CO29" s="712"/>
      <c r="CP29" s="712"/>
      <c r="CQ29" s="713"/>
      <c r="CR29" s="678">
        <v>2659857</v>
      </c>
      <c r="CS29" s="697"/>
      <c r="CT29" s="697"/>
      <c r="CU29" s="697"/>
      <c r="CV29" s="697"/>
      <c r="CW29" s="697"/>
      <c r="CX29" s="697"/>
      <c r="CY29" s="698"/>
      <c r="CZ29" s="681">
        <v>10.4</v>
      </c>
      <c r="DA29" s="699"/>
      <c r="DB29" s="699"/>
      <c r="DC29" s="700"/>
      <c r="DD29" s="684">
        <v>2645560</v>
      </c>
      <c r="DE29" s="697"/>
      <c r="DF29" s="697"/>
      <c r="DG29" s="697"/>
      <c r="DH29" s="697"/>
      <c r="DI29" s="697"/>
      <c r="DJ29" s="697"/>
      <c r="DK29" s="698"/>
      <c r="DL29" s="684">
        <v>2641340</v>
      </c>
      <c r="DM29" s="697"/>
      <c r="DN29" s="697"/>
      <c r="DO29" s="697"/>
      <c r="DP29" s="697"/>
      <c r="DQ29" s="697"/>
      <c r="DR29" s="697"/>
      <c r="DS29" s="697"/>
      <c r="DT29" s="697"/>
      <c r="DU29" s="697"/>
      <c r="DV29" s="698"/>
      <c r="DW29" s="681">
        <v>16.899999999999999</v>
      </c>
      <c r="DX29" s="699"/>
      <c r="DY29" s="699"/>
      <c r="DZ29" s="699"/>
      <c r="EA29" s="699"/>
      <c r="EB29" s="699"/>
      <c r="EC29" s="714"/>
    </row>
    <row r="30" spans="2:133" ht="11.25" customHeight="1" x14ac:dyDescent="0.2">
      <c r="B30" s="675" t="s">
        <v>303</v>
      </c>
      <c r="C30" s="676"/>
      <c r="D30" s="676"/>
      <c r="E30" s="676"/>
      <c r="F30" s="676"/>
      <c r="G30" s="676"/>
      <c r="H30" s="676"/>
      <c r="I30" s="676"/>
      <c r="J30" s="676"/>
      <c r="K30" s="676"/>
      <c r="L30" s="676"/>
      <c r="M30" s="676"/>
      <c r="N30" s="676"/>
      <c r="O30" s="676"/>
      <c r="P30" s="676"/>
      <c r="Q30" s="677"/>
      <c r="R30" s="678">
        <v>172539</v>
      </c>
      <c r="S30" s="679"/>
      <c r="T30" s="679"/>
      <c r="U30" s="679"/>
      <c r="V30" s="679"/>
      <c r="W30" s="679"/>
      <c r="X30" s="679"/>
      <c r="Y30" s="680"/>
      <c r="Z30" s="715">
        <v>0.7</v>
      </c>
      <c r="AA30" s="715"/>
      <c r="AB30" s="715"/>
      <c r="AC30" s="715"/>
      <c r="AD30" s="716" t="s">
        <v>240</v>
      </c>
      <c r="AE30" s="716"/>
      <c r="AF30" s="716"/>
      <c r="AG30" s="716"/>
      <c r="AH30" s="716"/>
      <c r="AI30" s="716"/>
      <c r="AJ30" s="716"/>
      <c r="AK30" s="716"/>
      <c r="AL30" s="681" t="s">
        <v>127</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2572621</v>
      </c>
      <c r="CS30" s="679"/>
      <c r="CT30" s="679"/>
      <c r="CU30" s="679"/>
      <c r="CV30" s="679"/>
      <c r="CW30" s="679"/>
      <c r="CX30" s="679"/>
      <c r="CY30" s="680"/>
      <c r="CZ30" s="681">
        <v>10.1</v>
      </c>
      <c r="DA30" s="699"/>
      <c r="DB30" s="699"/>
      <c r="DC30" s="700"/>
      <c r="DD30" s="684">
        <v>2559185</v>
      </c>
      <c r="DE30" s="679"/>
      <c r="DF30" s="679"/>
      <c r="DG30" s="679"/>
      <c r="DH30" s="679"/>
      <c r="DI30" s="679"/>
      <c r="DJ30" s="679"/>
      <c r="DK30" s="680"/>
      <c r="DL30" s="684">
        <v>2554965</v>
      </c>
      <c r="DM30" s="679"/>
      <c r="DN30" s="679"/>
      <c r="DO30" s="679"/>
      <c r="DP30" s="679"/>
      <c r="DQ30" s="679"/>
      <c r="DR30" s="679"/>
      <c r="DS30" s="679"/>
      <c r="DT30" s="679"/>
      <c r="DU30" s="679"/>
      <c r="DV30" s="680"/>
      <c r="DW30" s="681">
        <v>16.3</v>
      </c>
      <c r="DX30" s="699"/>
      <c r="DY30" s="699"/>
      <c r="DZ30" s="699"/>
      <c r="EA30" s="699"/>
      <c r="EB30" s="699"/>
      <c r="EC30" s="714"/>
    </row>
    <row r="31" spans="2:133" ht="11.25" customHeight="1" x14ac:dyDescent="0.2">
      <c r="B31" s="675" t="s">
        <v>307</v>
      </c>
      <c r="C31" s="676"/>
      <c r="D31" s="676"/>
      <c r="E31" s="676"/>
      <c r="F31" s="676"/>
      <c r="G31" s="676"/>
      <c r="H31" s="676"/>
      <c r="I31" s="676"/>
      <c r="J31" s="676"/>
      <c r="K31" s="676"/>
      <c r="L31" s="676"/>
      <c r="M31" s="676"/>
      <c r="N31" s="676"/>
      <c r="O31" s="676"/>
      <c r="P31" s="676"/>
      <c r="Q31" s="677"/>
      <c r="R31" s="678">
        <v>3733838</v>
      </c>
      <c r="S31" s="679"/>
      <c r="T31" s="679"/>
      <c r="U31" s="679"/>
      <c r="V31" s="679"/>
      <c r="W31" s="679"/>
      <c r="X31" s="679"/>
      <c r="Y31" s="680"/>
      <c r="Z31" s="715">
        <v>14.4</v>
      </c>
      <c r="AA31" s="715"/>
      <c r="AB31" s="715"/>
      <c r="AC31" s="715"/>
      <c r="AD31" s="716" t="s">
        <v>240</v>
      </c>
      <c r="AE31" s="716"/>
      <c r="AF31" s="716"/>
      <c r="AG31" s="716"/>
      <c r="AH31" s="716"/>
      <c r="AI31" s="716"/>
      <c r="AJ31" s="716"/>
      <c r="AK31" s="716"/>
      <c r="AL31" s="681" t="s">
        <v>127</v>
      </c>
      <c r="AM31" s="682"/>
      <c r="AN31" s="682"/>
      <c r="AO31" s="717"/>
      <c r="AP31" s="754" t="s">
        <v>308</v>
      </c>
      <c r="AQ31" s="755"/>
      <c r="AR31" s="755"/>
      <c r="AS31" s="755"/>
      <c r="AT31" s="760" t="s">
        <v>309</v>
      </c>
      <c r="AU31" s="231"/>
      <c r="AV31" s="231"/>
      <c r="AW31" s="231"/>
      <c r="AX31" s="744" t="s">
        <v>185</v>
      </c>
      <c r="AY31" s="745"/>
      <c r="AZ31" s="745"/>
      <c r="BA31" s="745"/>
      <c r="BB31" s="745"/>
      <c r="BC31" s="745"/>
      <c r="BD31" s="745"/>
      <c r="BE31" s="745"/>
      <c r="BF31" s="746"/>
      <c r="BG31" s="747">
        <v>99</v>
      </c>
      <c r="BH31" s="748"/>
      <c r="BI31" s="748"/>
      <c r="BJ31" s="748"/>
      <c r="BK31" s="748"/>
      <c r="BL31" s="748"/>
      <c r="BM31" s="749">
        <v>97</v>
      </c>
      <c r="BN31" s="748"/>
      <c r="BO31" s="748"/>
      <c r="BP31" s="748"/>
      <c r="BQ31" s="750"/>
      <c r="BR31" s="747">
        <v>99.1</v>
      </c>
      <c r="BS31" s="748"/>
      <c r="BT31" s="748"/>
      <c r="BU31" s="748"/>
      <c r="BV31" s="748"/>
      <c r="BW31" s="748"/>
      <c r="BX31" s="749">
        <v>97.1</v>
      </c>
      <c r="BY31" s="748"/>
      <c r="BZ31" s="748"/>
      <c r="CA31" s="748"/>
      <c r="CB31" s="750"/>
      <c r="CD31" s="765"/>
      <c r="CE31" s="766"/>
      <c r="CF31" s="711" t="s">
        <v>310</v>
      </c>
      <c r="CG31" s="712"/>
      <c r="CH31" s="712"/>
      <c r="CI31" s="712"/>
      <c r="CJ31" s="712"/>
      <c r="CK31" s="712"/>
      <c r="CL31" s="712"/>
      <c r="CM31" s="712"/>
      <c r="CN31" s="712"/>
      <c r="CO31" s="712"/>
      <c r="CP31" s="712"/>
      <c r="CQ31" s="713"/>
      <c r="CR31" s="678">
        <v>87236</v>
      </c>
      <c r="CS31" s="697"/>
      <c r="CT31" s="697"/>
      <c r="CU31" s="697"/>
      <c r="CV31" s="697"/>
      <c r="CW31" s="697"/>
      <c r="CX31" s="697"/>
      <c r="CY31" s="698"/>
      <c r="CZ31" s="681">
        <v>0.3</v>
      </c>
      <c r="DA31" s="699"/>
      <c r="DB31" s="699"/>
      <c r="DC31" s="700"/>
      <c r="DD31" s="684">
        <v>86375</v>
      </c>
      <c r="DE31" s="697"/>
      <c r="DF31" s="697"/>
      <c r="DG31" s="697"/>
      <c r="DH31" s="697"/>
      <c r="DI31" s="697"/>
      <c r="DJ31" s="697"/>
      <c r="DK31" s="698"/>
      <c r="DL31" s="684">
        <v>86375</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2">
      <c r="B32" s="769" t="s">
        <v>311</v>
      </c>
      <c r="C32" s="770"/>
      <c r="D32" s="770"/>
      <c r="E32" s="770"/>
      <c r="F32" s="770"/>
      <c r="G32" s="770"/>
      <c r="H32" s="770"/>
      <c r="I32" s="770"/>
      <c r="J32" s="770"/>
      <c r="K32" s="770"/>
      <c r="L32" s="770"/>
      <c r="M32" s="770"/>
      <c r="N32" s="770"/>
      <c r="O32" s="770"/>
      <c r="P32" s="770"/>
      <c r="Q32" s="771"/>
      <c r="R32" s="678" t="s">
        <v>127</v>
      </c>
      <c r="S32" s="679"/>
      <c r="T32" s="679"/>
      <c r="U32" s="679"/>
      <c r="V32" s="679"/>
      <c r="W32" s="679"/>
      <c r="X32" s="679"/>
      <c r="Y32" s="680"/>
      <c r="Z32" s="715" t="s">
        <v>240</v>
      </c>
      <c r="AA32" s="715"/>
      <c r="AB32" s="715"/>
      <c r="AC32" s="715"/>
      <c r="AD32" s="716" t="s">
        <v>127</v>
      </c>
      <c r="AE32" s="716"/>
      <c r="AF32" s="716"/>
      <c r="AG32" s="716"/>
      <c r="AH32" s="716"/>
      <c r="AI32" s="716"/>
      <c r="AJ32" s="716"/>
      <c r="AK32" s="716"/>
      <c r="AL32" s="681" t="s">
        <v>127</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99</v>
      </c>
      <c r="BH32" s="697"/>
      <c r="BI32" s="697"/>
      <c r="BJ32" s="697"/>
      <c r="BK32" s="697"/>
      <c r="BL32" s="697"/>
      <c r="BM32" s="682">
        <v>97.3</v>
      </c>
      <c r="BN32" s="743"/>
      <c r="BO32" s="743"/>
      <c r="BP32" s="743"/>
      <c r="BQ32" s="721"/>
      <c r="BR32" s="751">
        <v>99.2</v>
      </c>
      <c r="BS32" s="697"/>
      <c r="BT32" s="697"/>
      <c r="BU32" s="697"/>
      <c r="BV32" s="697"/>
      <c r="BW32" s="697"/>
      <c r="BX32" s="682">
        <v>97.5</v>
      </c>
      <c r="BY32" s="743"/>
      <c r="BZ32" s="743"/>
      <c r="CA32" s="743"/>
      <c r="CB32" s="721"/>
      <c r="CD32" s="767"/>
      <c r="CE32" s="768"/>
      <c r="CF32" s="711" t="s">
        <v>314</v>
      </c>
      <c r="CG32" s="712"/>
      <c r="CH32" s="712"/>
      <c r="CI32" s="712"/>
      <c r="CJ32" s="712"/>
      <c r="CK32" s="712"/>
      <c r="CL32" s="712"/>
      <c r="CM32" s="712"/>
      <c r="CN32" s="712"/>
      <c r="CO32" s="712"/>
      <c r="CP32" s="712"/>
      <c r="CQ32" s="713"/>
      <c r="CR32" s="678">
        <v>237</v>
      </c>
      <c r="CS32" s="679"/>
      <c r="CT32" s="679"/>
      <c r="CU32" s="679"/>
      <c r="CV32" s="679"/>
      <c r="CW32" s="679"/>
      <c r="CX32" s="679"/>
      <c r="CY32" s="680"/>
      <c r="CZ32" s="681">
        <v>0</v>
      </c>
      <c r="DA32" s="699"/>
      <c r="DB32" s="699"/>
      <c r="DC32" s="700"/>
      <c r="DD32" s="684">
        <v>237</v>
      </c>
      <c r="DE32" s="679"/>
      <c r="DF32" s="679"/>
      <c r="DG32" s="679"/>
      <c r="DH32" s="679"/>
      <c r="DI32" s="679"/>
      <c r="DJ32" s="679"/>
      <c r="DK32" s="680"/>
      <c r="DL32" s="684">
        <v>237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315</v>
      </c>
      <c r="C33" s="676"/>
      <c r="D33" s="676"/>
      <c r="E33" s="676"/>
      <c r="F33" s="676"/>
      <c r="G33" s="676"/>
      <c r="H33" s="676"/>
      <c r="I33" s="676"/>
      <c r="J33" s="676"/>
      <c r="K33" s="676"/>
      <c r="L33" s="676"/>
      <c r="M33" s="676"/>
      <c r="N33" s="676"/>
      <c r="O33" s="676"/>
      <c r="P33" s="676"/>
      <c r="Q33" s="677"/>
      <c r="R33" s="678">
        <v>2136952</v>
      </c>
      <c r="S33" s="679"/>
      <c r="T33" s="679"/>
      <c r="U33" s="679"/>
      <c r="V33" s="679"/>
      <c r="W33" s="679"/>
      <c r="X33" s="679"/>
      <c r="Y33" s="680"/>
      <c r="Z33" s="715">
        <v>8.1999999999999993</v>
      </c>
      <c r="AA33" s="715"/>
      <c r="AB33" s="715"/>
      <c r="AC33" s="715"/>
      <c r="AD33" s="716" t="s">
        <v>127</v>
      </c>
      <c r="AE33" s="716"/>
      <c r="AF33" s="716"/>
      <c r="AG33" s="716"/>
      <c r="AH33" s="716"/>
      <c r="AI33" s="716"/>
      <c r="AJ33" s="716"/>
      <c r="AK33" s="716"/>
      <c r="AL33" s="681" t="s">
        <v>240</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99.1</v>
      </c>
      <c r="BH33" s="663"/>
      <c r="BI33" s="663"/>
      <c r="BJ33" s="663"/>
      <c r="BK33" s="663"/>
      <c r="BL33" s="663"/>
      <c r="BM33" s="706">
        <v>96.7</v>
      </c>
      <c r="BN33" s="663"/>
      <c r="BO33" s="663"/>
      <c r="BP33" s="663"/>
      <c r="BQ33" s="727"/>
      <c r="BR33" s="742">
        <v>99</v>
      </c>
      <c r="BS33" s="663"/>
      <c r="BT33" s="663"/>
      <c r="BU33" s="663"/>
      <c r="BV33" s="663"/>
      <c r="BW33" s="663"/>
      <c r="BX33" s="706">
        <v>96.6</v>
      </c>
      <c r="BY33" s="663"/>
      <c r="BZ33" s="663"/>
      <c r="CA33" s="663"/>
      <c r="CB33" s="727"/>
      <c r="CD33" s="711" t="s">
        <v>317</v>
      </c>
      <c r="CE33" s="712"/>
      <c r="CF33" s="712"/>
      <c r="CG33" s="712"/>
      <c r="CH33" s="712"/>
      <c r="CI33" s="712"/>
      <c r="CJ33" s="712"/>
      <c r="CK33" s="712"/>
      <c r="CL33" s="712"/>
      <c r="CM33" s="712"/>
      <c r="CN33" s="712"/>
      <c r="CO33" s="712"/>
      <c r="CP33" s="712"/>
      <c r="CQ33" s="713"/>
      <c r="CR33" s="678">
        <v>9679632</v>
      </c>
      <c r="CS33" s="697"/>
      <c r="CT33" s="697"/>
      <c r="CU33" s="697"/>
      <c r="CV33" s="697"/>
      <c r="CW33" s="697"/>
      <c r="CX33" s="697"/>
      <c r="CY33" s="698"/>
      <c r="CZ33" s="681">
        <v>37.799999999999997</v>
      </c>
      <c r="DA33" s="699"/>
      <c r="DB33" s="699"/>
      <c r="DC33" s="700"/>
      <c r="DD33" s="684">
        <v>8176210</v>
      </c>
      <c r="DE33" s="697"/>
      <c r="DF33" s="697"/>
      <c r="DG33" s="697"/>
      <c r="DH33" s="697"/>
      <c r="DI33" s="697"/>
      <c r="DJ33" s="697"/>
      <c r="DK33" s="698"/>
      <c r="DL33" s="684">
        <v>7460706</v>
      </c>
      <c r="DM33" s="697"/>
      <c r="DN33" s="697"/>
      <c r="DO33" s="697"/>
      <c r="DP33" s="697"/>
      <c r="DQ33" s="697"/>
      <c r="DR33" s="697"/>
      <c r="DS33" s="697"/>
      <c r="DT33" s="697"/>
      <c r="DU33" s="697"/>
      <c r="DV33" s="698"/>
      <c r="DW33" s="681">
        <v>47.6</v>
      </c>
      <c r="DX33" s="699"/>
      <c r="DY33" s="699"/>
      <c r="DZ33" s="699"/>
      <c r="EA33" s="699"/>
      <c r="EB33" s="699"/>
      <c r="EC33" s="714"/>
    </row>
    <row r="34" spans="2:133" ht="11.25" customHeight="1" x14ac:dyDescent="0.2">
      <c r="B34" s="675" t="s">
        <v>318</v>
      </c>
      <c r="C34" s="676"/>
      <c r="D34" s="676"/>
      <c r="E34" s="676"/>
      <c r="F34" s="676"/>
      <c r="G34" s="676"/>
      <c r="H34" s="676"/>
      <c r="I34" s="676"/>
      <c r="J34" s="676"/>
      <c r="K34" s="676"/>
      <c r="L34" s="676"/>
      <c r="M34" s="676"/>
      <c r="N34" s="676"/>
      <c r="O34" s="676"/>
      <c r="P34" s="676"/>
      <c r="Q34" s="677"/>
      <c r="R34" s="678">
        <v>38171</v>
      </c>
      <c r="S34" s="679"/>
      <c r="T34" s="679"/>
      <c r="U34" s="679"/>
      <c r="V34" s="679"/>
      <c r="W34" s="679"/>
      <c r="X34" s="679"/>
      <c r="Y34" s="680"/>
      <c r="Z34" s="715">
        <v>0.1</v>
      </c>
      <c r="AA34" s="715"/>
      <c r="AB34" s="715"/>
      <c r="AC34" s="715"/>
      <c r="AD34" s="716">
        <v>25782</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3233957</v>
      </c>
      <c r="CS34" s="679"/>
      <c r="CT34" s="679"/>
      <c r="CU34" s="679"/>
      <c r="CV34" s="679"/>
      <c r="CW34" s="679"/>
      <c r="CX34" s="679"/>
      <c r="CY34" s="680"/>
      <c r="CZ34" s="681">
        <v>12.6</v>
      </c>
      <c r="DA34" s="699"/>
      <c r="DB34" s="699"/>
      <c r="DC34" s="700"/>
      <c r="DD34" s="684">
        <v>2602392</v>
      </c>
      <c r="DE34" s="679"/>
      <c r="DF34" s="679"/>
      <c r="DG34" s="679"/>
      <c r="DH34" s="679"/>
      <c r="DI34" s="679"/>
      <c r="DJ34" s="679"/>
      <c r="DK34" s="680"/>
      <c r="DL34" s="684">
        <v>2549319</v>
      </c>
      <c r="DM34" s="679"/>
      <c r="DN34" s="679"/>
      <c r="DO34" s="679"/>
      <c r="DP34" s="679"/>
      <c r="DQ34" s="679"/>
      <c r="DR34" s="679"/>
      <c r="DS34" s="679"/>
      <c r="DT34" s="679"/>
      <c r="DU34" s="679"/>
      <c r="DV34" s="680"/>
      <c r="DW34" s="681">
        <v>16.3</v>
      </c>
      <c r="DX34" s="699"/>
      <c r="DY34" s="699"/>
      <c r="DZ34" s="699"/>
      <c r="EA34" s="699"/>
      <c r="EB34" s="699"/>
      <c r="EC34" s="714"/>
    </row>
    <row r="35" spans="2:133" ht="11.25" customHeight="1" x14ac:dyDescent="0.2">
      <c r="B35" s="675" t="s">
        <v>320</v>
      </c>
      <c r="C35" s="676"/>
      <c r="D35" s="676"/>
      <c r="E35" s="676"/>
      <c r="F35" s="676"/>
      <c r="G35" s="676"/>
      <c r="H35" s="676"/>
      <c r="I35" s="676"/>
      <c r="J35" s="676"/>
      <c r="K35" s="676"/>
      <c r="L35" s="676"/>
      <c r="M35" s="676"/>
      <c r="N35" s="676"/>
      <c r="O35" s="676"/>
      <c r="P35" s="676"/>
      <c r="Q35" s="677"/>
      <c r="R35" s="678">
        <v>47272</v>
      </c>
      <c r="S35" s="679"/>
      <c r="T35" s="679"/>
      <c r="U35" s="679"/>
      <c r="V35" s="679"/>
      <c r="W35" s="679"/>
      <c r="X35" s="679"/>
      <c r="Y35" s="680"/>
      <c r="Z35" s="715">
        <v>0.2</v>
      </c>
      <c r="AA35" s="715"/>
      <c r="AB35" s="715"/>
      <c r="AC35" s="715"/>
      <c r="AD35" s="716" t="s">
        <v>127</v>
      </c>
      <c r="AE35" s="716"/>
      <c r="AF35" s="716"/>
      <c r="AG35" s="716"/>
      <c r="AH35" s="716"/>
      <c r="AI35" s="716"/>
      <c r="AJ35" s="716"/>
      <c r="AK35" s="716"/>
      <c r="AL35" s="681" t="s">
        <v>240</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303353</v>
      </c>
      <c r="CS35" s="697"/>
      <c r="CT35" s="697"/>
      <c r="CU35" s="697"/>
      <c r="CV35" s="697"/>
      <c r="CW35" s="697"/>
      <c r="CX35" s="697"/>
      <c r="CY35" s="698"/>
      <c r="CZ35" s="681">
        <v>1.2</v>
      </c>
      <c r="DA35" s="699"/>
      <c r="DB35" s="699"/>
      <c r="DC35" s="700"/>
      <c r="DD35" s="684">
        <v>267226</v>
      </c>
      <c r="DE35" s="697"/>
      <c r="DF35" s="697"/>
      <c r="DG35" s="697"/>
      <c r="DH35" s="697"/>
      <c r="DI35" s="697"/>
      <c r="DJ35" s="697"/>
      <c r="DK35" s="698"/>
      <c r="DL35" s="684">
        <v>261759</v>
      </c>
      <c r="DM35" s="697"/>
      <c r="DN35" s="697"/>
      <c r="DO35" s="697"/>
      <c r="DP35" s="697"/>
      <c r="DQ35" s="697"/>
      <c r="DR35" s="697"/>
      <c r="DS35" s="697"/>
      <c r="DT35" s="697"/>
      <c r="DU35" s="697"/>
      <c r="DV35" s="698"/>
      <c r="DW35" s="681">
        <v>1.7</v>
      </c>
      <c r="DX35" s="699"/>
      <c r="DY35" s="699"/>
      <c r="DZ35" s="699"/>
      <c r="EA35" s="699"/>
      <c r="EB35" s="699"/>
      <c r="EC35" s="714"/>
    </row>
    <row r="36" spans="2:133" ht="11.25" customHeight="1" x14ac:dyDescent="0.2">
      <c r="B36" s="675" t="s">
        <v>324</v>
      </c>
      <c r="C36" s="676"/>
      <c r="D36" s="676"/>
      <c r="E36" s="676"/>
      <c r="F36" s="676"/>
      <c r="G36" s="676"/>
      <c r="H36" s="676"/>
      <c r="I36" s="676"/>
      <c r="J36" s="676"/>
      <c r="K36" s="676"/>
      <c r="L36" s="676"/>
      <c r="M36" s="676"/>
      <c r="N36" s="676"/>
      <c r="O36" s="676"/>
      <c r="P36" s="676"/>
      <c r="Q36" s="677"/>
      <c r="R36" s="678">
        <v>613101</v>
      </c>
      <c r="S36" s="679"/>
      <c r="T36" s="679"/>
      <c r="U36" s="679"/>
      <c r="V36" s="679"/>
      <c r="W36" s="679"/>
      <c r="X36" s="679"/>
      <c r="Y36" s="680"/>
      <c r="Z36" s="715">
        <v>2.4</v>
      </c>
      <c r="AA36" s="715"/>
      <c r="AB36" s="715"/>
      <c r="AC36" s="715"/>
      <c r="AD36" s="716" t="s">
        <v>127</v>
      </c>
      <c r="AE36" s="716"/>
      <c r="AF36" s="716"/>
      <c r="AG36" s="716"/>
      <c r="AH36" s="716"/>
      <c r="AI36" s="716"/>
      <c r="AJ36" s="716"/>
      <c r="AK36" s="716"/>
      <c r="AL36" s="681" t="s">
        <v>240</v>
      </c>
      <c r="AM36" s="682"/>
      <c r="AN36" s="682"/>
      <c r="AO36" s="717"/>
      <c r="AP36" s="235"/>
      <c r="AQ36" s="730" t="s">
        <v>325</v>
      </c>
      <c r="AR36" s="731"/>
      <c r="AS36" s="731"/>
      <c r="AT36" s="731"/>
      <c r="AU36" s="731"/>
      <c r="AV36" s="731"/>
      <c r="AW36" s="731"/>
      <c r="AX36" s="731"/>
      <c r="AY36" s="732"/>
      <c r="AZ36" s="733">
        <v>3862408</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88708</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2985031</v>
      </c>
      <c r="CS36" s="679"/>
      <c r="CT36" s="679"/>
      <c r="CU36" s="679"/>
      <c r="CV36" s="679"/>
      <c r="CW36" s="679"/>
      <c r="CX36" s="679"/>
      <c r="CY36" s="680"/>
      <c r="CZ36" s="681">
        <v>11.7</v>
      </c>
      <c r="DA36" s="699"/>
      <c r="DB36" s="699"/>
      <c r="DC36" s="700"/>
      <c r="DD36" s="684">
        <v>2739053</v>
      </c>
      <c r="DE36" s="679"/>
      <c r="DF36" s="679"/>
      <c r="DG36" s="679"/>
      <c r="DH36" s="679"/>
      <c r="DI36" s="679"/>
      <c r="DJ36" s="679"/>
      <c r="DK36" s="680"/>
      <c r="DL36" s="684">
        <v>2383511</v>
      </c>
      <c r="DM36" s="679"/>
      <c r="DN36" s="679"/>
      <c r="DO36" s="679"/>
      <c r="DP36" s="679"/>
      <c r="DQ36" s="679"/>
      <c r="DR36" s="679"/>
      <c r="DS36" s="679"/>
      <c r="DT36" s="679"/>
      <c r="DU36" s="679"/>
      <c r="DV36" s="680"/>
      <c r="DW36" s="681">
        <v>15.2</v>
      </c>
      <c r="DX36" s="699"/>
      <c r="DY36" s="699"/>
      <c r="DZ36" s="699"/>
      <c r="EA36" s="699"/>
      <c r="EB36" s="699"/>
      <c r="EC36" s="714"/>
    </row>
    <row r="37" spans="2:133" ht="11.25" customHeight="1" x14ac:dyDescent="0.2">
      <c r="B37" s="675" t="s">
        <v>328</v>
      </c>
      <c r="C37" s="676"/>
      <c r="D37" s="676"/>
      <c r="E37" s="676"/>
      <c r="F37" s="676"/>
      <c r="G37" s="676"/>
      <c r="H37" s="676"/>
      <c r="I37" s="676"/>
      <c r="J37" s="676"/>
      <c r="K37" s="676"/>
      <c r="L37" s="676"/>
      <c r="M37" s="676"/>
      <c r="N37" s="676"/>
      <c r="O37" s="676"/>
      <c r="P37" s="676"/>
      <c r="Q37" s="677"/>
      <c r="R37" s="678">
        <v>305774</v>
      </c>
      <c r="S37" s="679"/>
      <c r="T37" s="679"/>
      <c r="U37" s="679"/>
      <c r="V37" s="679"/>
      <c r="W37" s="679"/>
      <c r="X37" s="679"/>
      <c r="Y37" s="680"/>
      <c r="Z37" s="715">
        <v>1.2</v>
      </c>
      <c r="AA37" s="715"/>
      <c r="AB37" s="715"/>
      <c r="AC37" s="715"/>
      <c r="AD37" s="716" t="s">
        <v>127</v>
      </c>
      <c r="AE37" s="716"/>
      <c r="AF37" s="716"/>
      <c r="AG37" s="716"/>
      <c r="AH37" s="716"/>
      <c r="AI37" s="716"/>
      <c r="AJ37" s="716"/>
      <c r="AK37" s="716"/>
      <c r="AL37" s="681" t="s">
        <v>127</v>
      </c>
      <c r="AM37" s="682"/>
      <c r="AN37" s="682"/>
      <c r="AO37" s="717"/>
      <c r="AQ37" s="718" t="s">
        <v>329</v>
      </c>
      <c r="AR37" s="719"/>
      <c r="AS37" s="719"/>
      <c r="AT37" s="719"/>
      <c r="AU37" s="719"/>
      <c r="AV37" s="719"/>
      <c r="AW37" s="719"/>
      <c r="AX37" s="719"/>
      <c r="AY37" s="720"/>
      <c r="AZ37" s="678">
        <v>907616</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-21821</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1097520</v>
      </c>
      <c r="CS37" s="697"/>
      <c r="CT37" s="697"/>
      <c r="CU37" s="697"/>
      <c r="CV37" s="697"/>
      <c r="CW37" s="697"/>
      <c r="CX37" s="697"/>
      <c r="CY37" s="698"/>
      <c r="CZ37" s="681">
        <v>4.3</v>
      </c>
      <c r="DA37" s="699"/>
      <c r="DB37" s="699"/>
      <c r="DC37" s="700"/>
      <c r="DD37" s="684">
        <v>1097520</v>
      </c>
      <c r="DE37" s="697"/>
      <c r="DF37" s="697"/>
      <c r="DG37" s="697"/>
      <c r="DH37" s="697"/>
      <c r="DI37" s="697"/>
      <c r="DJ37" s="697"/>
      <c r="DK37" s="698"/>
      <c r="DL37" s="684">
        <v>1016007</v>
      </c>
      <c r="DM37" s="697"/>
      <c r="DN37" s="697"/>
      <c r="DO37" s="697"/>
      <c r="DP37" s="697"/>
      <c r="DQ37" s="697"/>
      <c r="DR37" s="697"/>
      <c r="DS37" s="697"/>
      <c r="DT37" s="697"/>
      <c r="DU37" s="697"/>
      <c r="DV37" s="698"/>
      <c r="DW37" s="681">
        <v>6.5</v>
      </c>
      <c r="DX37" s="699"/>
      <c r="DY37" s="699"/>
      <c r="DZ37" s="699"/>
      <c r="EA37" s="699"/>
      <c r="EB37" s="699"/>
      <c r="EC37" s="714"/>
    </row>
    <row r="38" spans="2:133" ht="11.25" customHeight="1" x14ac:dyDescent="0.2">
      <c r="B38" s="675" t="s">
        <v>332</v>
      </c>
      <c r="C38" s="676"/>
      <c r="D38" s="676"/>
      <c r="E38" s="676"/>
      <c r="F38" s="676"/>
      <c r="G38" s="676"/>
      <c r="H38" s="676"/>
      <c r="I38" s="676"/>
      <c r="J38" s="676"/>
      <c r="K38" s="676"/>
      <c r="L38" s="676"/>
      <c r="M38" s="676"/>
      <c r="N38" s="676"/>
      <c r="O38" s="676"/>
      <c r="P38" s="676"/>
      <c r="Q38" s="677"/>
      <c r="R38" s="678">
        <v>638280</v>
      </c>
      <c r="S38" s="679"/>
      <c r="T38" s="679"/>
      <c r="U38" s="679"/>
      <c r="V38" s="679"/>
      <c r="W38" s="679"/>
      <c r="X38" s="679"/>
      <c r="Y38" s="680"/>
      <c r="Z38" s="715">
        <v>2.5</v>
      </c>
      <c r="AA38" s="715"/>
      <c r="AB38" s="715"/>
      <c r="AC38" s="715"/>
      <c r="AD38" s="716">
        <v>74</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463762</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9535</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2921867</v>
      </c>
      <c r="CS38" s="679"/>
      <c r="CT38" s="679"/>
      <c r="CU38" s="679"/>
      <c r="CV38" s="679"/>
      <c r="CW38" s="679"/>
      <c r="CX38" s="679"/>
      <c r="CY38" s="680"/>
      <c r="CZ38" s="681">
        <v>11.4</v>
      </c>
      <c r="DA38" s="699"/>
      <c r="DB38" s="699"/>
      <c r="DC38" s="700"/>
      <c r="DD38" s="684">
        <v>2480360</v>
      </c>
      <c r="DE38" s="679"/>
      <c r="DF38" s="679"/>
      <c r="DG38" s="679"/>
      <c r="DH38" s="679"/>
      <c r="DI38" s="679"/>
      <c r="DJ38" s="679"/>
      <c r="DK38" s="680"/>
      <c r="DL38" s="684">
        <v>2266117</v>
      </c>
      <c r="DM38" s="679"/>
      <c r="DN38" s="679"/>
      <c r="DO38" s="679"/>
      <c r="DP38" s="679"/>
      <c r="DQ38" s="679"/>
      <c r="DR38" s="679"/>
      <c r="DS38" s="679"/>
      <c r="DT38" s="679"/>
      <c r="DU38" s="679"/>
      <c r="DV38" s="680"/>
      <c r="DW38" s="681">
        <v>14.5</v>
      </c>
      <c r="DX38" s="699"/>
      <c r="DY38" s="699"/>
      <c r="DZ38" s="699"/>
      <c r="EA38" s="699"/>
      <c r="EB38" s="699"/>
      <c r="EC38" s="714"/>
    </row>
    <row r="39" spans="2:133" ht="11.25" customHeight="1" x14ac:dyDescent="0.2">
      <c r="B39" s="675" t="s">
        <v>336</v>
      </c>
      <c r="C39" s="676"/>
      <c r="D39" s="676"/>
      <c r="E39" s="676"/>
      <c r="F39" s="676"/>
      <c r="G39" s="676"/>
      <c r="H39" s="676"/>
      <c r="I39" s="676"/>
      <c r="J39" s="676"/>
      <c r="K39" s="676"/>
      <c r="L39" s="676"/>
      <c r="M39" s="676"/>
      <c r="N39" s="676"/>
      <c r="O39" s="676"/>
      <c r="P39" s="676"/>
      <c r="Q39" s="677"/>
      <c r="R39" s="678">
        <v>2063165</v>
      </c>
      <c r="S39" s="679"/>
      <c r="T39" s="679"/>
      <c r="U39" s="679"/>
      <c r="V39" s="679"/>
      <c r="W39" s="679"/>
      <c r="X39" s="679"/>
      <c r="Y39" s="680"/>
      <c r="Z39" s="715">
        <v>7.9</v>
      </c>
      <c r="AA39" s="715"/>
      <c r="AB39" s="715"/>
      <c r="AC39" s="715"/>
      <c r="AD39" s="716" t="s">
        <v>127</v>
      </c>
      <c r="AE39" s="716"/>
      <c r="AF39" s="716"/>
      <c r="AG39" s="716"/>
      <c r="AH39" s="716"/>
      <c r="AI39" s="716"/>
      <c r="AJ39" s="716"/>
      <c r="AK39" s="716"/>
      <c r="AL39" s="681" t="s">
        <v>240</v>
      </c>
      <c r="AM39" s="682"/>
      <c r="AN39" s="682"/>
      <c r="AO39" s="717"/>
      <c r="AQ39" s="718" t="s">
        <v>337</v>
      </c>
      <c r="AR39" s="719"/>
      <c r="AS39" s="719"/>
      <c r="AT39" s="719"/>
      <c r="AU39" s="719"/>
      <c r="AV39" s="719"/>
      <c r="AW39" s="719"/>
      <c r="AX39" s="719"/>
      <c r="AY39" s="720"/>
      <c r="AZ39" s="678">
        <v>55419</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15483</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87367</v>
      </c>
      <c r="CS39" s="697"/>
      <c r="CT39" s="697"/>
      <c r="CU39" s="697"/>
      <c r="CV39" s="697"/>
      <c r="CW39" s="697"/>
      <c r="CX39" s="697"/>
      <c r="CY39" s="698"/>
      <c r="CZ39" s="681">
        <v>0.3</v>
      </c>
      <c r="DA39" s="699"/>
      <c r="DB39" s="699"/>
      <c r="DC39" s="700"/>
      <c r="DD39" s="684">
        <v>87088</v>
      </c>
      <c r="DE39" s="697"/>
      <c r="DF39" s="697"/>
      <c r="DG39" s="697"/>
      <c r="DH39" s="697"/>
      <c r="DI39" s="697"/>
      <c r="DJ39" s="697"/>
      <c r="DK39" s="698"/>
      <c r="DL39" s="684" t="s">
        <v>127</v>
      </c>
      <c r="DM39" s="697"/>
      <c r="DN39" s="697"/>
      <c r="DO39" s="697"/>
      <c r="DP39" s="697"/>
      <c r="DQ39" s="697"/>
      <c r="DR39" s="697"/>
      <c r="DS39" s="697"/>
      <c r="DT39" s="697"/>
      <c r="DU39" s="697"/>
      <c r="DV39" s="698"/>
      <c r="DW39" s="681" t="s">
        <v>240</v>
      </c>
      <c r="DX39" s="699"/>
      <c r="DY39" s="699"/>
      <c r="DZ39" s="699"/>
      <c r="EA39" s="699"/>
      <c r="EB39" s="699"/>
      <c r="EC39" s="714"/>
    </row>
    <row r="40" spans="2:133" ht="11.25" customHeight="1" x14ac:dyDescent="0.2">
      <c r="B40" s="675" t="s">
        <v>340</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240</v>
      </c>
      <c r="AA40" s="715"/>
      <c r="AB40" s="715"/>
      <c r="AC40" s="715"/>
      <c r="AD40" s="716" t="s">
        <v>240</v>
      </c>
      <c r="AE40" s="716"/>
      <c r="AF40" s="716"/>
      <c r="AG40" s="716"/>
      <c r="AH40" s="716"/>
      <c r="AI40" s="716"/>
      <c r="AJ40" s="716"/>
      <c r="AK40" s="716"/>
      <c r="AL40" s="681" t="s">
        <v>127</v>
      </c>
      <c r="AM40" s="682"/>
      <c r="AN40" s="682"/>
      <c r="AO40" s="717"/>
      <c r="AQ40" s="718" t="s">
        <v>341</v>
      </c>
      <c r="AR40" s="719"/>
      <c r="AS40" s="719"/>
      <c r="AT40" s="719"/>
      <c r="AU40" s="719"/>
      <c r="AV40" s="719"/>
      <c r="AW40" s="719"/>
      <c r="AX40" s="719"/>
      <c r="AY40" s="720"/>
      <c r="AZ40" s="678">
        <v>32925</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95</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148057</v>
      </c>
      <c r="CS40" s="679"/>
      <c r="CT40" s="679"/>
      <c r="CU40" s="679"/>
      <c r="CV40" s="679"/>
      <c r="CW40" s="679"/>
      <c r="CX40" s="679"/>
      <c r="CY40" s="680"/>
      <c r="CZ40" s="681">
        <v>0.6</v>
      </c>
      <c r="DA40" s="699"/>
      <c r="DB40" s="699"/>
      <c r="DC40" s="700"/>
      <c r="DD40" s="684">
        <v>91</v>
      </c>
      <c r="DE40" s="679"/>
      <c r="DF40" s="679"/>
      <c r="DG40" s="679"/>
      <c r="DH40" s="679"/>
      <c r="DI40" s="679"/>
      <c r="DJ40" s="679"/>
      <c r="DK40" s="680"/>
      <c r="DL40" s="684" t="s">
        <v>240</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2">
      <c r="B41" s="675" t="s">
        <v>345</v>
      </c>
      <c r="C41" s="676"/>
      <c r="D41" s="676"/>
      <c r="E41" s="676"/>
      <c r="F41" s="676"/>
      <c r="G41" s="676"/>
      <c r="H41" s="676"/>
      <c r="I41" s="676"/>
      <c r="J41" s="676"/>
      <c r="K41" s="676"/>
      <c r="L41" s="676"/>
      <c r="M41" s="676"/>
      <c r="N41" s="676"/>
      <c r="O41" s="676"/>
      <c r="P41" s="676"/>
      <c r="Q41" s="677"/>
      <c r="R41" s="678">
        <v>791665</v>
      </c>
      <c r="S41" s="679"/>
      <c r="T41" s="679"/>
      <c r="U41" s="679"/>
      <c r="V41" s="679"/>
      <c r="W41" s="679"/>
      <c r="X41" s="679"/>
      <c r="Y41" s="680"/>
      <c r="Z41" s="715">
        <v>3</v>
      </c>
      <c r="AA41" s="715"/>
      <c r="AB41" s="715"/>
      <c r="AC41" s="715"/>
      <c r="AD41" s="716" t="s">
        <v>127</v>
      </c>
      <c r="AE41" s="716"/>
      <c r="AF41" s="716"/>
      <c r="AG41" s="716"/>
      <c r="AH41" s="716"/>
      <c r="AI41" s="716"/>
      <c r="AJ41" s="716"/>
      <c r="AK41" s="716"/>
      <c r="AL41" s="681" t="s">
        <v>127</v>
      </c>
      <c r="AM41" s="682"/>
      <c r="AN41" s="682"/>
      <c r="AO41" s="717"/>
      <c r="AQ41" s="718" t="s">
        <v>346</v>
      </c>
      <c r="AR41" s="719"/>
      <c r="AS41" s="719"/>
      <c r="AT41" s="719"/>
      <c r="AU41" s="719"/>
      <c r="AV41" s="719"/>
      <c r="AW41" s="719"/>
      <c r="AX41" s="719"/>
      <c r="AY41" s="720"/>
      <c r="AZ41" s="678">
        <v>545411</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240</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240</v>
      </c>
      <c r="CS41" s="697"/>
      <c r="CT41" s="697"/>
      <c r="CU41" s="697"/>
      <c r="CV41" s="697"/>
      <c r="CW41" s="697"/>
      <c r="CX41" s="697"/>
      <c r="CY41" s="698"/>
      <c r="CZ41" s="681" t="s">
        <v>127</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349</v>
      </c>
      <c r="C42" s="660"/>
      <c r="D42" s="660"/>
      <c r="E42" s="660"/>
      <c r="F42" s="660"/>
      <c r="G42" s="660"/>
      <c r="H42" s="660"/>
      <c r="I42" s="660"/>
      <c r="J42" s="660"/>
      <c r="K42" s="660"/>
      <c r="L42" s="660"/>
      <c r="M42" s="660"/>
      <c r="N42" s="660"/>
      <c r="O42" s="660"/>
      <c r="P42" s="660"/>
      <c r="Q42" s="661"/>
      <c r="R42" s="662">
        <v>25963811</v>
      </c>
      <c r="S42" s="701"/>
      <c r="T42" s="701"/>
      <c r="U42" s="701"/>
      <c r="V42" s="701"/>
      <c r="W42" s="701"/>
      <c r="X42" s="701"/>
      <c r="Y42" s="703"/>
      <c r="Z42" s="704">
        <v>100</v>
      </c>
      <c r="AA42" s="704"/>
      <c r="AB42" s="704"/>
      <c r="AC42" s="704"/>
      <c r="AD42" s="705">
        <v>14872270</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1857275</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324</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3631685</v>
      </c>
      <c r="CS42" s="679"/>
      <c r="CT42" s="679"/>
      <c r="CU42" s="679"/>
      <c r="CV42" s="679"/>
      <c r="CW42" s="679"/>
      <c r="CX42" s="679"/>
      <c r="CY42" s="680"/>
      <c r="CZ42" s="681">
        <v>14.2</v>
      </c>
      <c r="DA42" s="682"/>
      <c r="DB42" s="682"/>
      <c r="DC42" s="683"/>
      <c r="DD42" s="684">
        <v>1309510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215678</v>
      </c>
      <c r="CS43" s="697"/>
      <c r="CT43" s="697"/>
      <c r="CU43" s="697"/>
      <c r="CV43" s="697"/>
      <c r="CW43" s="697"/>
      <c r="CX43" s="697"/>
      <c r="CY43" s="698"/>
      <c r="CZ43" s="681">
        <v>0.8</v>
      </c>
      <c r="DA43" s="699"/>
      <c r="DB43" s="699"/>
      <c r="DC43" s="700"/>
      <c r="DD43" s="684">
        <v>215678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302</v>
      </c>
      <c r="CE44" s="692"/>
      <c r="CF44" s="675" t="s">
        <v>354</v>
      </c>
      <c r="CG44" s="676"/>
      <c r="CH44" s="676"/>
      <c r="CI44" s="676"/>
      <c r="CJ44" s="676"/>
      <c r="CK44" s="676"/>
      <c r="CL44" s="676"/>
      <c r="CM44" s="676"/>
      <c r="CN44" s="676"/>
      <c r="CO44" s="676"/>
      <c r="CP44" s="676"/>
      <c r="CQ44" s="677"/>
      <c r="CR44" s="678">
        <v>3322480</v>
      </c>
      <c r="CS44" s="679"/>
      <c r="CT44" s="679"/>
      <c r="CU44" s="679"/>
      <c r="CV44" s="679"/>
      <c r="CW44" s="679"/>
      <c r="CX44" s="679"/>
      <c r="CY44" s="680"/>
      <c r="CZ44" s="681">
        <v>13</v>
      </c>
      <c r="DA44" s="682"/>
      <c r="DB44" s="682"/>
      <c r="DC44" s="683"/>
      <c r="DD44" s="684">
        <v>1211184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355</v>
      </c>
      <c r="CG45" s="676"/>
      <c r="CH45" s="676"/>
      <c r="CI45" s="676"/>
      <c r="CJ45" s="676"/>
      <c r="CK45" s="676"/>
      <c r="CL45" s="676"/>
      <c r="CM45" s="676"/>
      <c r="CN45" s="676"/>
      <c r="CO45" s="676"/>
      <c r="CP45" s="676"/>
      <c r="CQ45" s="677"/>
      <c r="CR45" s="678">
        <v>1336437</v>
      </c>
      <c r="CS45" s="697"/>
      <c r="CT45" s="697"/>
      <c r="CU45" s="697"/>
      <c r="CV45" s="697"/>
      <c r="CW45" s="697"/>
      <c r="CX45" s="697"/>
      <c r="CY45" s="698"/>
      <c r="CZ45" s="681">
        <v>5.2</v>
      </c>
      <c r="DA45" s="699"/>
      <c r="DB45" s="699"/>
      <c r="DC45" s="700"/>
      <c r="DD45" s="684">
        <v>164956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1883338</v>
      </c>
      <c r="CS46" s="679"/>
      <c r="CT46" s="679"/>
      <c r="CU46" s="679"/>
      <c r="CV46" s="679"/>
      <c r="CW46" s="679"/>
      <c r="CX46" s="679"/>
      <c r="CY46" s="680"/>
      <c r="CZ46" s="681">
        <v>7.4</v>
      </c>
      <c r="DA46" s="682"/>
      <c r="DB46" s="682"/>
      <c r="DC46" s="683"/>
      <c r="DD46" s="684">
        <v>1015723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309205</v>
      </c>
      <c r="CS47" s="697"/>
      <c r="CT47" s="697"/>
      <c r="CU47" s="697"/>
      <c r="CV47" s="697"/>
      <c r="CW47" s="697"/>
      <c r="CX47" s="697"/>
      <c r="CY47" s="698"/>
      <c r="CZ47" s="681">
        <v>1.2</v>
      </c>
      <c r="DA47" s="699"/>
      <c r="DB47" s="699"/>
      <c r="DC47" s="700"/>
      <c r="DD47" s="684">
        <v>98326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360</v>
      </c>
      <c r="CD48" s="695"/>
      <c r="CE48" s="696"/>
      <c r="CF48" s="675" t="s">
        <v>361</v>
      </c>
      <c r="CG48" s="676"/>
      <c r="CH48" s="676"/>
      <c r="CI48" s="676"/>
      <c r="CJ48" s="676"/>
      <c r="CK48" s="676"/>
      <c r="CL48" s="676"/>
      <c r="CM48" s="676"/>
      <c r="CN48" s="676"/>
      <c r="CO48" s="676"/>
      <c r="CP48" s="676"/>
      <c r="CQ48" s="677"/>
      <c r="CR48" s="678" t="s">
        <v>127</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362</v>
      </c>
      <c r="CE49" s="660"/>
      <c r="CF49" s="660"/>
      <c r="CG49" s="660"/>
      <c r="CH49" s="660"/>
      <c r="CI49" s="660"/>
      <c r="CJ49" s="660"/>
      <c r="CK49" s="660"/>
      <c r="CL49" s="660"/>
      <c r="CM49" s="660"/>
      <c r="CN49" s="660"/>
      <c r="CO49" s="660"/>
      <c r="CP49" s="660"/>
      <c r="CQ49" s="661"/>
      <c r="CR49" s="662">
        <v>25587009</v>
      </c>
      <c r="CS49" s="663"/>
      <c r="CT49" s="663"/>
      <c r="CU49" s="663"/>
      <c r="CV49" s="663"/>
      <c r="CW49" s="663"/>
      <c r="CX49" s="663"/>
      <c r="CY49" s="664"/>
      <c r="CZ49" s="665">
        <v>100</v>
      </c>
      <c r="DA49" s="666"/>
      <c r="DB49" s="666"/>
      <c r="DC49" s="667"/>
      <c r="DD49" s="668">
        <v>17394663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6CJ16T2CR2ft4LiDYOGpqGpfsDZf+ESIqPVgRMj6QFDs2WC6IL8twnJNIvKXIUF+EZ4aSANPDu9KhNr/vTmMQ==" saltValue="D/IruOCAUL8OZ8Jy6qVpA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385</v>
      </c>
      <c r="C7" s="1144"/>
      <c r="D7" s="1144"/>
      <c r="E7" s="1144"/>
      <c r="F7" s="1144"/>
      <c r="G7" s="1144"/>
      <c r="H7" s="1144"/>
      <c r="I7" s="1144"/>
      <c r="J7" s="1144"/>
      <c r="K7" s="1144"/>
      <c r="L7" s="1144"/>
      <c r="M7" s="1144"/>
      <c r="N7" s="1144"/>
      <c r="O7" s="1144"/>
      <c r="P7" s="1145"/>
      <c r="Q7" s="1197">
        <v>25796</v>
      </c>
      <c r="R7" s="1198"/>
      <c r="S7" s="1198"/>
      <c r="T7" s="1198"/>
      <c r="U7" s="1198"/>
      <c r="V7" s="1198">
        <v>25421</v>
      </c>
      <c r="W7" s="1198"/>
      <c r="X7" s="1198"/>
      <c r="Y7" s="1198"/>
      <c r="Z7" s="1198"/>
      <c r="AA7" s="1198">
        <v>375</v>
      </c>
      <c r="AB7" s="1198"/>
      <c r="AC7" s="1198"/>
      <c r="AD7" s="1198"/>
      <c r="AE7" s="1199"/>
      <c r="AF7" s="1200">
        <v>238</v>
      </c>
      <c r="AG7" s="1201"/>
      <c r="AH7" s="1201"/>
      <c r="AI7" s="1201"/>
      <c r="AJ7" s="1202"/>
      <c r="AK7" s="1184">
        <v>617</v>
      </c>
      <c r="AL7" s="1185"/>
      <c r="AM7" s="1185"/>
      <c r="AN7" s="1185"/>
      <c r="AO7" s="1185"/>
      <c r="AP7" s="1185">
        <v>21284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600</v>
      </c>
      <c r="BS7" s="1188" t="s">
        <v>592</v>
      </c>
      <c r="BT7" s="1189"/>
      <c r="BU7" s="1189"/>
      <c r="BV7" s="1189"/>
      <c r="BW7" s="1189"/>
      <c r="BX7" s="1189"/>
      <c r="BY7" s="1189"/>
      <c r="BZ7" s="1189"/>
      <c r="CA7" s="1189"/>
      <c r="CB7" s="1189"/>
      <c r="CC7" s="1189"/>
      <c r="CD7" s="1189"/>
      <c r="CE7" s="1189"/>
      <c r="CF7" s="1189"/>
      <c r="CG7" s="1190"/>
      <c r="CH7" s="1181">
        <v>89</v>
      </c>
      <c r="CI7" s="1182"/>
      <c r="CJ7" s="1182"/>
      <c r="CK7" s="1182"/>
      <c r="CL7" s="1183"/>
      <c r="CM7" s="1181">
        <v>550</v>
      </c>
      <c r="CN7" s="1182"/>
      <c r="CO7" s="1182"/>
      <c r="CP7" s="1182"/>
      <c r="CQ7" s="1183"/>
      <c r="CR7" s="1181">
        <v>5</v>
      </c>
      <c r="CS7" s="1182"/>
      <c r="CT7" s="1182"/>
      <c r="CU7" s="1182"/>
      <c r="CV7" s="1183"/>
      <c r="CW7" s="1181" t="s">
        <v>601</v>
      </c>
      <c r="CX7" s="1182"/>
      <c r="CY7" s="1182"/>
      <c r="CZ7" s="1182"/>
      <c r="DA7" s="1183"/>
      <c r="DB7" s="1181" t="s">
        <v>601</v>
      </c>
      <c r="DC7" s="1182"/>
      <c r="DD7" s="1182"/>
      <c r="DE7" s="1182"/>
      <c r="DF7" s="1183"/>
      <c r="DG7" s="1181" t="s">
        <v>601</v>
      </c>
      <c r="DH7" s="1182"/>
      <c r="DI7" s="1182"/>
      <c r="DJ7" s="1182"/>
      <c r="DK7" s="1183"/>
      <c r="DL7" s="1181" t="s">
        <v>601</v>
      </c>
      <c r="DM7" s="1182"/>
      <c r="DN7" s="1182"/>
      <c r="DO7" s="1182"/>
      <c r="DP7" s="1183"/>
      <c r="DQ7" s="1181" t="s">
        <v>601</v>
      </c>
      <c r="DR7" s="1182"/>
      <c r="DS7" s="1182"/>
      <c r="DT7" s="1182"/>
      <c r="DU7" s="1183"/>
      <c r="DV7" s="1208"/>
      <c r="DW7" s="1209"/>
      <c r="DX7" s="1209"/>
      <c r="DY7" s="1209"/>
      <c r="DZ7" s="1210"/>
      <c r="EA7" s="255"/>
    </row>
    <row r="8" spans="1:131" s="256" customFormat="1" ht="26.25" customHeight="1" x14ac:dyDescent="0.2">
      <c r="A8" s="262">
        <v>2</v>
      </c>
      <c r="B8" s="1130" t="s">
        <v>386</v>
      </c>
      <c r="C8" s="1131"/>
      <c r="D8" s="1131"/>
      <c r="E8" s="1131"/>
      <c r="F8" s="1131"/>
      <c r="G8" s="1131"/>
      <c r="H8" s="1131"/>
      <c r="I8" s="1131"/>
      <c r="J8" s="1131"/>
      <c r="K8" s="1131"/>
      <c r="L8" s="1131"/>
      <c r="M8" s="1131"/>
      <c r="N8" s="1131"/>
      <c r="O8" s="1131"/>
      <c r="P8" s="1132"/>
      <c r="Q8" s="1136">
        <v>5</v>
      </c>
      <c r="R8" s="1137"/>
      <c r="S8" s="1137"/>
      <c r="T8" s="1137"/>
      <c r="U8" s="1137"/>
      <c r="V8" s="1137">
        <v>4</v>
      </c>
      <c r="W8" s="1137"/>
      <c r="X8" s="1137"/>
      <c r="Y8" s="1137"/>
      <c r="Z8" s="1137"/>
      <c r="AA8" s="1137">
        <v>1</v>
      </c>
      <c r="AB8" s="1137"/>
      <c r="AC8" s="1137"/>
      <c r="AD8" s="1137"/>
      <c r="AE8" s="1138"/>
      <c r="AF8" s="1112">
        <v>1</v>
      </c>
      <c r="AG8" s="1113"/>
      <c r="AH8" s="1113"/>
      <c r="AI8" s="1113"/>
      <c r="AJ8" s="1114"/>
      <c r="AK8" s="1179" t="s">
        <v>599</v>
      </c>
      <c r="AL8" s="1180"/>
      <c r="AM8" s="1180"/>
      <c r="AN8" s="1180"/>
      <c r="AO8" s="1180"/>
      <c r="AP8" s="1180" t="s">
        <v>596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593</v>
      </c>
      <c r="BT8" s="1108"/>
      <c r="BU8" s="1108"/>
      <c r="BV8" s="1108"/>
      <c r="BW8" s="1108"/>
      <c r="BX8" s="1108"/>
      <c r="BY8" s="1108"/>
      <c r="BZ8" s="1108"/>
      <c r="CA8" s="1108"/>
      <c r="CB8" s="1108"/>
      <c r="CC8" s="1108"/>
      <c r="CD8" s="1108"/>
      <c r="CE8" s="1108"/>
      <c r="CF8" s="1108"/>
      <c r="CG8" s="1109"/>
      <c r="CH8" s="1082">
        <v>2</v>
      </c>
      <c r="CI8" s="1083"/>
      <c r="CJ8" s="1083"/>
      <c r="CK8" s="1083"/>
      <c r="CL8" s="1084"/>
      <c r="CM8" s="1082">
        <v>204</v>
      </c>
      <c r="CN8" s="1083"/>
      <c r="CO8" s="1083"/>
      <c r="CP8" s="1083"/>
      <c r="CQ8" s="1084"/>
      <c r="CR8" s="1082">
        <v>200</v>
      </c>
      <c r="CS8" s="1083"/>
      <c r="CT8" s="1083"/>
      <c r="CU8" s="1083"/>
      <c r="CV8" s="1084"/>
      <c r="CW8" s="1082" t="s">
        <v>596</v>
      </c>
      <c r="CX8" s="1083"/>
      <c r="CY8" s="1083"/>
      <c r="CZ8" s="1083"/>
      <c r="DA8" s="1084"/>
      <c r="DB8" s="1082" t="s">
        <v>596</v>
      </c>
      <c r="DC8" s="1083"/>
      <c r="DD8" s="1083"/>
      <c r="DE8" s="1083"/>
      <c r="DF8" s="1084"/>
      <c r="DG8" s="1082" t="s">
        <v>596</v>
      </c>
      <c r="DH8" s="1083"/>
      <c r="DI8" s="1083"/>
      <c r="DJ8" s="1083"/>
      <c r="DK8" s="1084"/>
      <c r="DL8" s="1082" t="s">
        <v>596</v>
      </c>
      <c r="DM8" s="1083"/>
      <c r="DN8" s="1083"/>
      <c r="DO8" s="1083"/>
      <c r="DP8" s="1084"/>
      <c r="DQ8" s="1082" t="s">
        <v>596</v>
      </c>
      <c r="DR8" s="1083"/>
      <c r="DS8" s="1083"/>
      <c r="DT8" s="1083"/>
      <c r="DU8" s="1084"/>
      <c r="DV8" s="1085"/>
      <c r="DW8" s="1086"/>
      <c r="DX8" s="1086"/>
      <c r="DY8" s="1086"/>
      <c r="DZ8" s="1087"/>
      <c r="EA8" s="255"/>
    </row>
    <row r="9" spans="1:131" s="256" customFormat="1" ht="26.25" customHeight="1" x14ac:dyDescent="0.2">
      <c r="A9" s="262">
        <v>3</v>
      </c>
      <c r="B9" s="1130" t="s">
        <v>387</v>
      </c>
      <c r="C9" s="1131"/>
      <c r="D9" s="1131"/>
      <c r="E9" s="1131"/>
      <c r="F9" s="1131"/>
      <c r="G9" s="1131"/>
      <c r="H9" s="1131"/>
      <c r="I9" s="1131"/>
      <c r="J9" s="1131"/>
      <c r="K9" s="1131"/>
      <c r="L9" s="1131"/>
      <c r="M9" s="1131"/>
      <c r="N9" s="1131"/>
      <c r="O9" s="1131"/>
      <c r="P9" s="1132"/>
      <c r="Q9" s="1136">
        <v>479</v>
      </c>
      <c r="R9" s="1137"/>
      <c r="S9" s="1137"/>
      <c r="T9" s="1137"/>
      <c r="U9" s="1137"/>
      <c r="V9" s="1137">
        <v>478</v>
      </c>
      <c r="W9" s="1137"/>
      <c r="X9" s="1137"/>
      <c r="Y9" s="1137"/>
      <c r="Z9" s="1137"/>
      <c r="AA9" s="1137">
        <v>1</v>
      </c>
      <c r="AB9" s="1137"/>
      <c r="AC9" s="1137"/>
      <c r="AD9" s="1137"/>
      <c r="AE9" s="1138"/>
      <c r="AF9" s="1112">
        <v>1</v>
      </c>
      <c r="AG9" s="1113"/>
      <c r="AH9" s="1113"/>
      <c r="AI9" s="1113"/>
      <c r="AJ9" s="1114"/>
      <c r="AK9" s="1179">
        <v>240</v>
      </c>
      <c r="AL9" s="1180"/>
      <c r="AM9" s="1180"/>
      <c r="AN9" s="1180"/>
      <c r="AO9" s="1180"/>
      <c r="AP9" s="1180" t="s">
        <v>597</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594</v>
      </c>
      <c r="BT9" s="1108"/>
      <c r="BU9" s="1108"/>
      <c r="BV9" s="1108"/>
      <c r="BW9" s="1108"/>
      <c r="BX9" s="1108"/>
      <c r="BY9" s="1108"/>
      <c r="BZ9" s="1108"/>
      <c r="CA9" s="1108"/>
      <c r="CB9" s="1108"/>
      <c r="CC9" s="1108"/>
      <c r="CD9" s="1108"/>
      <c r="CE9" s="1108"/>
      <c r="CF9" s="1108"/>
      <c r="CG9" s="1109"/>
      <c r="CH9" s="1082">
        <v>33</v>
      </c>
      <c r="CI9" s="1083"/>
      <c r="CJ9" s="1083"/>
      <c r="CK9" s="1083"/>
      <c r="CL9" s="1084"/>
      <c r="CM9" s="1082">
        <v>266</v>
      </c>
      <c r="CN9" s="1083"/>
      <c r="CO9" s="1083"/>
      <c r="CP9" s="1083"/>
      <c r="CQ9" s="1084"/>
      <c r="CR9" s="1082">
        <v>62</v>
      </c>
      <c r="CS9" s="1083"/>
      <c r="CT9" s="1083"/>
      <c r="CU9" s="1083"/>
      <c r="CV9" s="1084"/>
      <c r="CW9" s="1082" t="s">
        <v>596</v>
      </c>
      <c r="CX9" s="1083"/>
      <c r="CY9" s="1083"/>
      <c r="CZ9" s="1083"/>
      <c r="DA9" s="1084"/>
      <c r="DB9" s="1082" t="s">
        <v>596</v>
      </c>
      <c r="DC9" s="1083"/>
      <c r="DD9" s="1083"/>
      <c r="DE9" s="1083"/>
      <c r="DF9" s="1084"/>
      <c r="DG9" s="1082" t="s">
        <v>596</v>
      </c>
      <c r="DH9" s="1083"/>
      <c r="DI9" s="1083"/>
      <c r="DJ9" s="1083"/>
      <c r="DK9" s="1084"/>
      <c r="DL9" s="1082" t="s">
        <v>596</v>
      </c>
      <c r="DM9" s="1083"/>
      <c r="DN9" s="1083"/>
      <c r="DO9" s="1083"/>
      <c r="DP9" s="1084"/>
      <c r="DQ9" s="1082" t="s">
        <v>596</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595</v>
      </c>
      <c r="BT10" s="1108"/>
      <c r="BU10" s="1108"/>
      <c r="BV10" s="1108"/>
      <c r="BW10" s="1108"/>
      <c r="BX10" s="1108"/>
      <c r="BY10" s="1108"/>
      <c r="BZ10" s="1108"/>
      <c r="CA10" s="1108"/>
      <c r="CB10" s="1108"/>
      <c r="CC10" s="1108"/>
      <c r="CD10" s="1108"/>
      <c r="CE10" s="1108"/>
      <c r="CF10" s="1108"/>
      <c r="CG10" s="1109"/>
      <c r="CH10" s="1082">
        <v>-3</v>
      </c>
      <c r="CI10" s="1083"/>
      <c r="CJ10" s="1083"/>
      <c r="CK10" s="1083"/>
      <c r="CL10" s="1084"/>
      <c r="CM10" s="1082">
        <v>36</v>
      </c>
      <c r="CN10" s="1083"/>
      <c r="CO10" s="1083"/>
      <c r="CP10" s="1083"/>
      <c r="CQ10" s="1084"/>
      <c r="CR10" s="1082">
        <v>14</v>
      </c>
      <c r="CS10" s="1083"/>
      <c r="CT10" s="1083"/>
      <c r="CU10" s="1083"/>
      <c r="CV10" s="1084"/>
      <c r="CW10" s="1082" t="s">
        <v>596</v>
      </c>
      <c r="CX10" s="1083"/>
      <c r="CY10" s="1083"/>
      <c r="CZ10" s="1083"/>
      <c r="DA10" s="1084"/>
      <c r="DB10" s="1082" t="s">
        <v>596</v>
      </c>
      <c r="DC10" s="1083"/>
      <c r="DD10" s="1083"/>
      <c r="DE10" s="1083"/>
      <c r="DF10" s="1084"/>
      <c r="DG10" s="1082" t="s">
        <v>596</v>
      </c>
      <c r="DH10" s="1083"/>
      <c r="DI10" s="1083"/>
      <c r="DJ10" s="1083"/>
      <c r="DK10" s="1084"/>
      <c r="DL10" s="1082" t="s">
        <v>596</v>
      </c>
      <c r="DM10" s="1083"/>
      <c r="DN10" s="1083"/>
      <c r="DO10" s="1083"/>
      <c r="DP10" s="1084"/>
      <c r="DQ10" s="1082" t="s">
        <v>596</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389</v>
      </c>
      <c r="B23" s="1037" t="s">
        <v>390</v>
      </c>
      <c r="C23" s="1038"/>
      <c r="D23" s="1038"/>
      <c r="E23" s="1038"/>
      <c r="F23" s="1038"/>
      <c r="G23" s="1038"/>
      <c r="H23" s="1038"/>
      <c r="I23" s="1038"/>
      <c r="J23" s="1038"/>
      <c r="K23" s="1038"/>
      <c r="L23" s="1038"/>
      <c r="M23" s="1038"/>
      <c r="N23" s="1038"/>
      <c r="O23" s="1038"/>
      <c r="P23" s="1039"/>
      <c r="Q23" s="1161">
        <v>26037</v>
      </c>
      <c r="R23" s="1162"/>
      <c r="S23" s="1162"/>
      <c r="T23" s="1162"/>
      <c r="U23" s="1162"/>
      <c r="V23" s="1162">
        <v>25660</v>
      </c>
      <c r="W23" s="1162"/>
      <c r="X23" s="1162"/>
      <c r="Y23" s="1162"/>
      <c r="Z23" s="1162"/>
      <c r="AA23" s="1162">
        <v>377</v>
      </c>
      <c r="AB23" s="1162"/>
      <c r="AC23" s="1162"/>
      <c r="AD23" s="1162"/>
      <c r="AE23" s="1163"/>
      <c r="AF23" s="1164">
        <v>239</v>
      </c>
      <c r="AG23" s="1162"/>
      <c r="AH23" s="1162"/>
      <c r="AI23" s="1162"/>
      <c r="AJ23" s="1165"/>
      <c r="AK23" s="1166"/>
      <c r="AL23" s="1167"/>
      <c r="AM23" s="1167"/>
      <c r="AN23" s="1167"/>
      <c r="AO23" s="1167"/>
      <c r="AP23" s="1162">
        <v>21284</v>
      </c>
      <c r="AQ23" s="1162"/>
      <c r="AR23" s="1162"/>
      <c r="AS23" s="1162"/>
      <c r="AT23" s="1162"/>
      <c r="AU23" s="1168"/>
      <c r="AV23" s="1168"/>
      <c r="AW23" s="1168"/>
      <c r="AX23" s="1168"/>
      <c r="AY23" s="1169"/>
      <c r="AZ23" s="1158" t="s">
        <v>127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368</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401</v>
      </c>
      <c r="C28" s="1144"/>
      <c r="D28" s="1144"/>
      <c r="E28" s="1144"/>
      <c r="F28" s="1144"/>
      <c r="G28" s="1144"/>
      <c r="H28" s="1144"/>
      <c r="I28" s="1144"/>
      <c r="J28" s="1144"/>
      <c r="K28" s="1144"/>
      <c r="L28" s="1144"/>
      <c r="M28" s="1144"/>
      <c r="N28" s="1144"/>
      <c r="O28" s="1144"/>
      <c r="P28" s="1145"/>
      <c r="Q28" s="1146">
        <v>7373</v>
      </c>
      <c r="R28" s="1147"/>
      <c r="S28" s="1147"/>
      <c r="T28" s="1147"/>
      <c r="U28" s="1147"/>
      <c r="V28" s="1147">
        <v>7284</v>
      </c>
      <c r="W28" s="1147"/>
      <c r="X28" s="1147"/>
      <c r="Y28" s="1147"/>
      <c r="Z28" s="1147"/>
      <c r="AA28" s="1147">
        <v>89</v>
      </c>
      <c r="AB28" s="1147"/>
      <c r="AC28" s="1147"/>
      <c r="AD28" s="1147"/>
      <c r="AE28" s="1148"/>
      <c r="AF28" s="1149">
        <v>89</v>
      </c>
      <c r="AG28" s="1147"/>
      <c r="AH28" s="1147"/>
      <c r="AI28" s="1147"/>
      <c r="AJ28" s="1150"/>
      <c r="AK28" s="1151">
        <v>686</v>
      </c>
      <c r="AL28" s="1139"/>
      <c r="AM28" s="1139"/>
      <c r="AN28" s="1139"/>
      <c r="AO28" s="1139"/>
      <c r="AP28" s="1139" t="s">
        <v>597</v>
      </c>
      <c r="AQ28" s="1139"/>
      <c r="AR28" s="1139"/>
      <c r="AS28" s="1139"/>
      <c r="AT28" s="1139"/>
      <c r="AU28" s="1139" t="s">
        <v>598</v>
      </c>
      <c r="AV28" s="1139"/>
      <c r="AW28" s="1139"/>
      <c r="AX28" s="1139"/>
      <c r="AY28" s="1139"/>
      <c r="AZ28" s="1140" t="s">
        <v>597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402</v>
      </c>
      <c r="C29" s="1131"/>
      <c r="D29" s="1131"/>
      <c r="E29" s="1131"/>
      <c r="F29" s="1131"/>
      <c r="G29" s="1131"/>
      <c r="H29" s="1131"/>
      <c r="I29" s="1131"/>
      <c r="J29" s="1131"/>
      <c r="K29" s="1131"/>
      <c r="L29" s="1131"/>
      <c r="M29" s="1131"/>
      <c r="N29" s="1131"/>
      <c r="O29" s="1131"/>
      <c r="P29" s="1132"/>
      <c r="Q29" s="1136">
        <v>772</v>
      </c>
      <c r="R29" s="1137"/>
      <c r="S29" s="1137"/>
      <c r="T29" s="1137"/>
      <c r="U29" s="1137"/>
      <c r="V29" s="1137">
        <v>753</v>
      </c>
      <c r="W29" s="1137"/>
      <c r="X29" s="1137"/>
      <c r="Y29" s="1137"/>
      <c r="Z29" s="1137"/>
      <c r="AA29" s="1137">
        <v>19</v>
      </c>
      <c r="AB29" s="1137"/>
      <c r="AC29" s="1137"/>
      <c r="AD29" s="1137"/>
      <c r="AE29" s="1138"/>
      <c r="AF29" s="1112">
        <v>19</v>
      </c>
      <c r="AG29" s="1113"/>
      <c r="AH29" s="1113"/>
      <c r="AI29" s="1113"/>
      <c r="AJ29" s="1114"/>
      <c r="AK29" s="1073">
        <v>179</v>
      </c>
      <c r="AL29" s="1064"/>
      <c r="AM29" s="1064"/>
      <c r="AN29" s="1064"/>
      <c r="AO29" s="1064"/>
      <c r="AP29" s="1064" t="s">
        <v>597</v>
      </c>
      <c r="AQ29" s="1064"/>
      <c r="AR29" s="1064"/>
      <c r="AS29" s="1064"/>
      <c r="AT29" s="1064"/>
      <c r="AU29" s="1064" t="s">
        <v>596</v>
      </c>
      <c r="AV29" s="1064"/>
      <c r="AW29" s="1064"/>
      <c r="AX29" s="1064"/>
      <c r="AY29" s="1064"/>
      <c r="AZ29" s="1135" t="s">
        <v>597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403</v>
      </c>
      <c r="C30" s="1131"/>
      <c r="D30" s="1131"/>
      <c r="E30" s="1131"/>
      <c r="F30" s="1131"/>
      <c r="G30" s="1131"/>
      <c r="H30" s="1131"/>
      <c r="I30" s="1131"/>
      <c r="J30" s="1131"/>
      <c r="K30" s="1131"/>
      <c r="L30" s="1131"/>
      <c r="M30" s="1131"/>
      <c r="N30" s="1131"/>
      <c r="O30" s="1131"/>
      <c r="P30" s="1132"/>
      <c r="Q30" s="1136">
        <v>6084</v>
      </c>
      <c r="R30" s="1137"/>
      <c r="S30" s="1137"/>
      <c r="T30" s="1137"/>
      <c r="U30" s="1137"/>
      <c r="V30" s="1137">
        <v>6054</v>
      </c>
      <c r="W30" s="1137"/>
      <c r="X30" s="1137"/>
      <c r="Y30" s="1137"/>
      <c r="Z30" s="1137"/>
      <c r="AA30" s="1137">
        <v>30</v>
      </c>
      <c r="AB30" s="1137"/>
      <c r="AC30" s="1137"/>
      <c r="AD30" s="1137"/>
      <c r="AE30" s="1138"/>
      <c r="AF30" s="1112">
        <v>30</v>
      </c>
      <c r="AG30" s="1113"/>
      <c r="AH30" s="1113"/>
      <c r="AI30" s="1113"/>
      <c r="AJ30" s="1114"/>
      <c r="AK30" s="1073">
        <v>962</v>
      </c>
      <c r="AL30" s="1064"/>
      <c r="AM30" s="1064"/>
      <c r="AN30" s="1064"/>
      <c r="AO30" s="1064"/>
      <c r="AP30" s="1064" t="s">
        <v>597</v>
      </c>
      <c r="AQ30" s="1064"/>
      <c r="AR30" s="1064"/>
      <c r="AS30" s="1064"/>
      <c r="AT30" s="1064"/>
      <c r="AU30" s="1064" t="s">
        <v>597</v>
      </c>
      <c r="AV30" s="1064"/>
      <c r="AW30" s="1064"/>
      <c r="AX30" s="1064"/>
      <c r="AY30" s="1064"/>
      <c r="AZ30" s="1135" t="s">
        <v>596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404</v>
      </c>
      <c r="C31" s="1131"/>
      <c r="D31" s="1131"/>
      <c r="E31" s="1131"/>
      <c r="F31" s="1131"/>
      <c r="G31" s="1131"/>
      <c r="H31" s="1131"/>
      <c r="I31" s="1131"/>
      <c r="J31" s="1131"/>
      <c r="K31" s="1131"/>
      <c r="L31" s="1131"/>
      <c r="M31" s="1131"/>
      <c r="N31" s="1131"/>
      <c r="O31" s="1131"/>
      <c r="P31" s="1132"/>
      <c r="Q31" s="1136">
        <v>264</v>
      </c>
      <c r="R31" s="1137"/>
      <c r="S31" s="1137"/>
      <c r="T31" s="1137"/>
      <c r="U31" s="1137"/>
      <c r="V31" s="1137">
        <v>258</v>
      </c>
      <c r="W31" s="1137"/>
      <c r="X31" s="1137"/>
      <c r="Y31" s="1137"/>
      <c r="Z31" s="1137"/>
      <c r="AA31" s="1137">
        <v>6</v>
      </c>
      <c r="AB31" s="1137"/>
      <c r="AC31" s="1137"/>
      <c r="AD31" s="1137"/>
      <c r="AE31" s="1138"/>
      <c r="AF31" s="1112">
        <v>6</v>
      </c>
      <c r="AG31" s="1113"/>
      <c r="AH31" s="1113"/>
      <c r="AI31" s="1113"/>
      <c r="AJ31" s="1114"/>
      <c r="AK31" s="1073">
        <v>8</v>
      </c>
      <c r="AL31" s="1064"/>
      <c r="AM31" s="1064"/>
      <c r="AN31" s="1064"/>
      <c r="AO31" s="1064"/>
      <c r="AP31" s="1064">
        <v>166</v>
      </c>
      <c r="AQ31" s="1064"/>
      <c r="AR31" s="1064"/>
      <c r="AS31" s="1064"/>
      <c r="AT31" s="1064"/>
      <c r="AU31" s="1064">
        <v>1</v>
      </c>
      <c r="AV31" s="1064"/>
      <c r="AW31" s="1064"/>
      <c r="AX31" s="1064"/>
      <c r="AY31" s="1064"/>
      <c r="AZ31" s="1135" t="s">
        <v>597</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405</v>
      </c>
      <c r="C32" s="1131"/>
      <c r="D32" s="1131"/>
      <c r="E32" s="1131"/>
      <c r="F32" s="1131"/>
      <c r="G32" s="1131"/>
      <c r="H32" s="1131"/>
      <c r="I32" s="1131"/>
      <c r="J32" s="1131"/>
      <c r="K32" s="1131"/>
      <c r="L32" s="1131"/>
      <c r="M32" s="1131"/>
      <c r="N32" s="1131"/>
      <c r="O32" s="1131"/>
      <c r="P32" s="1132"/>
      <c r="Q32" s="1136">
        <v>1358</v>
      </c>
      <c r="R32" s="1137"/>
      <c r="S32" s="1137"/>
      <c r="T32" s="1137"/>
      <c r="U32" s="1137"/>
      <c r="V32" s="1137">
        <v>1108</v>
      </c>
      <c r="W32" s="1137"/>
      <c r="X32" s="1137"/>
      <c r="Y32" s="1137"/>
      <c r="Z32" s="1137"/>
      <c r="AA32" s="1137">
        <v>250</v>
      </c>
      <c r="AB32" s="1137"/>
      <c r="AC32" s="1137"/>
      <c r="AD32" s="1137"/>
      <c r="AE32" s="1138"/>
      <c r="AF32" s="1112">
        <v>1932</v>
      </c>
      <c r="AG32" s="1113"/>
      <c r="AH32" s="1113"/>
      <c r="AI32" s="1113"/>
      <c r="AJ32" s="1114"/>
      <c r="AK32" s="1073">
        <v>33</v>
      </c>
      <c r="AL32" s="1064"/>
      <c r="AM32" s="1064"/>
      <c r="AN32" s="1064"/>
      <c r="AO32" s="1064"/>
      <c r="AP32" s="1064">
        <v>5308</v>
      </c>
      <c r="AQ32" s="1064"/>
      <c r="AR32" s="1064"/>
      <c r="AS32" s="1064"/>
      <c r="AT32" s="1064"/>
      <c r="AU32" s="1064">
        <v>16</v>
      </c>
      <c r="AV32" s="1064"/>
      <c r="AW32" s="1064"/>
      <c r="AX32" s="1064"/>
      <c r="AY32" s="1064"/>
      <c r="AZ32" s="1135" t="s">
        <v>597</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407</v>
      </c>
      <c r="C33" s="1131"/>
      <c r="D33" s="1131"/>
      <c r="E33" s="1131"/>
      <c r="F33" s="1131"/>
      <c r="G33" s="1131"/>
      <c r="H33" s="1131"/>
      <c r="I33" s="1131"/>
      <c r="J33" s="1131"/>
      <c r="K33" s="1131"/>
      <c r="L33" s="1131"/>
      <c r="M33" s="1131"/>
      <c r="N33" s="1131"/>
      <c r="O33" s="1131"/>
      <c r="P33" s="1132"/>
      <c r="Q33" s="1136">
        <v>1186</v>
      </c>
      <c r="R33" s="1137"/>
      <c r="S33" s="1137"/>
      <c r="T33" s="1137"/>
      <c r="U33" s="1137"/>
      <c r="V33" s="1137">
        <v>1248</v>
      </c>
      <c r="W33" s="1137"/>
      <c r="X33" s="1137"/>
      <c r="Y33" s="1137"/>
      <c r="Z33" s="1137"/>
      <c r="AA33" s="1137">
        <v>-62</v>
      </c>
      <c r="AB33" s="1137"/>
      <c r="AC33" s="1137"/>
      <c r="AD33" s="1137"/>
      <c r="AE33" s="1138"/>
      <c r="AF33" s="1112">
        <v>387</v>
      </c>
      <c r="AG33" s="1113"/>
      <c r="AH33" s="1113"/>
      <c r="AI33" s="1113"/>
      <c r="AJ33" s="1114"/>
      <c r="AK33" s="1073">
        <v>148</v>
      </c>
      <c r="AL33" s="1064"/>
      <c r="AM33" s="1064"/>
      <c r="AN33" s="1064"/>
      <c r="AO33" s="1064"/>
      <c r="AP33" s="1064">
        <v>441</v>
      </c>
      <c r="AQ33" s="1064"/>
      <c r="AR33" s="1064"/>
      <c r="AS33" s="1064"/>
      <c r="AT33" s="1064"/>
      <c r="AU33" s="1064">
        <v>295</v>
      </c>
      <c r="AV33" s="1064"/>
      <c r="AW33" s="1064"/>
      <c r="AX33" s="1064"/>
      <c r="AY33" s="1064"/>
      <c r="AZ33" s="1135" t="s">
        <v>596</v>
      </c>
      <c r="BA33" s="1135"/>
      <c r="BB33" s="1135"/>
      <c r="BC33" s="1135"/>
      <c r="BD33" s="1135"/>
      <c r="BE33" s="1125" t="s">
        <v>406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408</v>
      </c>
      <c r="C34" s="1131"/>
      <c r="D34" s="1131"/>
      <c r="E34" s="1131"/>
      <c r="F34" s="1131"/>
      <c r="G34" s="1131"/>
      <c r="H34" s="1131"/>
      <c r="I34" s="1131"/>
      <c r="J34" s="1131"/>
      <c r="K34" s="1131"/>
      <c r="L34" s="1131"/>
      <c r="M34" s="1131"/>
      <c r="N34" s="1131"/>
      <c r="O34" s="1131"/>
      <c r="P34" s="1132"/>
      <c r="Q34" s="1136">
        <v>891</v>
      </c>
      <c r="R34" s="1137"/>
      <c r="S34" s="1137"/>
      <c r="T34" s="1137"/>
      <c r="U34" s="1137"/>
      <c r="V34" s="1137">
        <v>837</v>
      </c>
      <c r="W34" s="1137"/>
      <c r="X34" s="1137"/>
      <c r="Y34" s="1137"/>
      <c r="Z34" s="1137"/>
      <c r="AA34" s="1137">
        <v>54</v>
      </c>
      <c r="AB34" s="1137"/>
      <c r="AC34" s="1137"/>
      <c r="AD34" s="1137"/>
      <c r="AE34" s="1138"/>
      <c r="AF34" s="1112">
        <v>54</v>
      </c>
      <c r="AG34" s="1113"/>
      <c r="AH34" s="1113"/>
      <c r="AI34" s="1113"/>
      <c r="AJ34" s="1114"/>
      <c r="AK34" s="1073">
        <v>457</v>
      </c>
      <c r="AL34" s="1064"/>
      <c r="AM34" s="1064"/>
      <c r="AN34" s="1064"/>
      <c r="AO34" s="1064"/>
      <c r="AP34" s="1064">
        <v>5352</v>
      </c>
      <c r="AQ34" s="1064"/>
      <c r="AR34" s="1064"/>
      <c r="AS34" s="1064"/>
      <c r="AT34" s="1064"/>
      <c r="AU34" s="1064">
        <v>4367</v>
      </c>
      <c r="AV34" s="1064"/>
      <c r="AW34" s="1064"/>
      <c r="AX34" s="1064"/>
      <c r="AY34" s="1064"/>
      <c r="AZ34" s="1135" t="s">
        <v>596</v>
      </c>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410</v>
      </c>
      <c r="C35" s="1131"/>
      <c r="D35" s="1131"/>
      <c r="E35" s="1131"/>
      <c r="F35" s="1131"/>
      <c r="G35" s="1131"/>
      <c r="H35" s="1131"/>
      <c r="I35" s="1131"/>
      <c r="J35" s="1131"/>
      <c r="K35" s="1131"/>
      <c r="L35" s="1131"/>
      <c r="M35" s="1131"/>
      <c r="N35" s="1131"/>
      <c r="O35" s="1131"/>
      <c r="P35" s="1132"/>
      <c r="Q35" s="1136">
        <v>23</v>
      </c>
      <c r="R35" s="1137"/>
      <c r="S35" s="1137"/>
      <c r="T35" s="1137"/>
      <c r="U35" s="1137"/>
      <c r="V35" s="1137">
        <v>22</v>
      </c>
      <c r="W35" s="1137"/>
      <c r="X35" s="1137"/>
      <c r="Y35" s="1137"/>
      <c r="Z35" s="1137"/>
      <c r="AA35" s="1137">
        <v>1</v>
      </c>
      <c r="AB35" s="1137"/>
      <c r="AC35" s="1137"/>
      <c r="AD35" s="1137"/>
      <c r="AE35" s="1138"/>
      <c r="AF35" s="1112">
        <v>1</v>
      </c>
      <c r="AG35" s="1113"/>
      <c r="AH35" s="1113"/>
      <c r="AI35" s="1113"/>
      <c r="AJ35" s="1114"/>
      <c r="AK35" s="1073">
        <v>6</v>
      </c>
      <c r="AL35" s="1064"/>
      <c r="AM35" s="1064"/>
      <c r="AN35" s="1064"/>
      <c r="AO35" s="1064"/>
      <c r="AP35" s="1064">
        <v>59</v>
      </c>
      <c r="AQ35" s="1064"/>
      <c r="AR35" s="1064"/>
      <c r="AS35" s="1064"/>
      <c r="AT35" s="1064"/>
      <c r="AU35" s="1064">
        <v>21</v>
      </c>
      <c r="AV35" s="1064"/>
      <c r="AW35" s="1064"/>
      <c r="AX35" s="1064"/>
      <c r="AY35" s="1064"/>
      <c r="AZ35" s="1135" t="s">
        <v>596</v>
      </c>
      <c r="BA35" s="1135"/>
      <c r="BB35" s="1135"/>
      <c r="BC35" s="1135"/>
      <c r="BD35" s="1135"/>
      <c r="BE35" s="1125" t="s">
        <v>409</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t="s">
        <v>411</v>
      </c>
      <c r="C36" s="1131"/>
      <c r="D36" s="1131"/>
      <c r="E36" s="1131"/>
      <c r="F36" s="1131"/>
      <c r="G36" s="1131"/>
      <c r="H36" s="1131"/>
      <c r="I36" s="1131"/>
      <c r="J36" s="1131"/>
      <c r="K36" s="1131"/>
      <c r="L36" s="1131"/>
      <c r="M36" s="1131"/>
      <c r="N36" s="1131"/>
      <c r="O36" s="1131"/>
      <c r="P36" s="1132"/>
      <c r="Q36" s="1136">
        <v>75</v>
      </c>
      <c r="R36" s="1137"/>
      <c r="S36" s="1137"/>
      <c r="T36" s="1137"/>
      <c r="U36" s="1137"/>
      <c r="V36" s="1137">
        <v>67</v>
      </c>
      <c r="W36" s="1137"/>
      <c r="X36" s="1137"/>
      <c r="Y36" s="1137"/>
      <c r="Z36" s="1137"/>
      <c r="AA36" s="1137">
        <v>8</v>
      </c>
      <c r="AB36" s="1137"/>
      <c r="AC36" s="1137"/>
      <c r="AD36" s="1137"/>
      <c r="AE36" s="1138"/>
      <c r="AF36" s="1112">
        <v>8</v>
      </c>
      <c r="AG36" s="1113"/>
      <c r="AH36" s="1113"/>
      <c r="AI36" s="1113"/>
      <c r="AJ36" s="1114"/>
      <c r="AK36" s="1073">
        <v>56</v>
      </c>
      <c r="AL36" s="1064"/>
      <c r="AM36" s="1064"/>
      <c r="AN36" s="1064"/>
      <c r="AO36" s="1064"/>
      <c r="AP36" s="1064">
        <v>59</v>
      </c>
      <c r="AQ36" s="1064"/>
      <c r="AR36" s="1064"/>
      <c r="AS36" s="1064"/>
      <c r="AT36" s="1064"/>
      <c r="AU36" s="1064">
        <v>59</v>
      </c>
      <c r="AV36" s="1064"/>
      <c r="AW36" s="1064"/>
      <c r="AX36" s="1064"/>
      <c r="AY36" s="1064"/>
      <c r="AZ36" s="1135" t="s">
        <v>596</v>
      </c>
      <c r="BA36" s="1135"/>
      <c r="BB36" s="1135"/>
      <c r="BC36" s="1135"/>
      <c r="BD36" s="1135"/>
      <c r="BE36" s="1125" t="s">
        <v>409</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389</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2527</v>
      </c>
      <c r="AG63" s="1052"/>
      <c r="AH63" s="1052"/>
      <c r="AI63" s="1052"/>
      <c r="AJ63" s="1123"/>
      <c r="AK63" s="1124"/>
      <c r="AL63" s="1056"/>
      <c r="AM63" s="1056"/>
      <c r="AN63" s="1056"/>
      <c r="AO63" s="1056"/>
      <c r="AP63" s="1052">
        <v>11385</v>
      </c>
      <c r="AQ63" s="1052"/>
      <c r="AR63" s="1052"/>
      <c r="AS63" s="1052"/>
      <c r="AT63" s="1052"/>
      <c r="AU63" s="1052">
        <v>4759</v>
      </c>
      <c r="AV63" s="1052"/>
      <c r="AW63" s="1052"/>
      <c r="AX63" s="1052"/>
      <c r="AY63" s="1052"/>
      <c r="AZ63" s="1118"/>
      <c r="BA63" s="1118"/>
      <c r="BB63" s="1118"/>
      <c r="BC63" s="1118"/>
      <c r="BD63" s="1118"/>
      <c r="BE63" s="1053"/>
      <c r="BF63" s="1053"/>
      <c r="BG63" s="1053"/>
      <c r="BH63" s="1053"/>
      <c r="BI63" s="1054"/>
      <c r="BJ63" s="1119" t="s">
        <v>127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415</v>
      </c>
      <c r="B66" s="1089"/>
      <c r="C66" s="1089"/>
      <c r="D66" s="1089"/>
      <c r="E66" s="1089"/>
      <c r="F66" s="1089"/>
      <c r="G66" s="1089"/>
      <c r="H66" s="1089"/>
      <c r="I66" s="1089"/>
      <c r="J66" s="1089"/>
      <c r="K66" s="1089"/>
      <c r="L66" s="1089"/>
      <c r="M66" s="1089"/>
      <c r="N66" s="1089"/>
      <c r="O66" s="1089"/>
      <c r="P66" s="1090"/>
      <c r="Q66" s="1094" t="s">
        <v>393</v>
      </c>
      <c r="R66" s="1095"/>
      <c r="S66" s="1095"/>
      <c r="T66" s="1095"/>
      <c r="U66" s="1096"/>
      <c r="V66" s="1094" t="s">
        <v>394</v>
      </c>
      <c r="W66" s="1095"/>
      <c r="X66" s="1095"/>
      <c r="Y66" s="1095"/>
      <c r="Z66" s="1096"/>
      <c r="AA66" s="1094" t="s">
        <v>395</v>
      </c>
      <c r="AB66" s="1095"/>
      <c r="AC66" s="1095"/>
      <c r="AD66" s="1095"/>
      <c r="AE66" s="1096"/>
      <c r="AF66" s="1100" t="s">
        <v>396</v>
      </c>
      <c r="AG66" s="1101"/>
      <c r="AH66" s="1101"/>
      <c r="AI66" s="1101"/>
      <c r="AJ66" s="1102"/>
      <c r="AK66" s="1094" t="s">
        <v>397</v>
      </c>
      <c r="AL66" s="1089"/>
      <c r="AM66" s="1089"/>
      <c r="AN66" s="1089"/>
      <c r="AO66" s="1090"/>
      <c r="AP66" s="1094" t="s">
        <v>398</v>
      </c>
      <c r="AQ66" s="1095"/>
      <c r="AR66" s="1095"/>
      <c r="AS66" s="1095"/>
      <c r="AT66" s="1096"/>
      <c r="AU66" s="1094" t="s">
        <v>416</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585</v>
      </c>
      <c r="C68" s="1079"/>
      <c r="D68" s="1079"/>
      <c r="E68" s="1079"/>
      <c r="F68" s="1079"/>
      <c r="G68" s="1079"/>
      <c r="H68" s="1079"/>
      <c r="I68" s="1079"/>
      <c r="J68" s="1079"/>
      <c r="K68" s="1079"/>
      <c r="L68" s="1079"/>
      <c r="M68" s="1079"/>
      <c r="N68" s="1079"/>
      <c r="O68" s="1079"/>
      <c r="P68" s="1080"/>
      <c r="Q68" s="1081">
        <v>1864</v>
      </c>
      <c r="R68" s="1075"/>
      <c r="S68" s="1075"/>
      <c r="T68" s="1075"/>
      <c r="U68" s="1075"/>
      <c r="V68" s="1075">
        <v>1837</v>
      </c>
      <c r="W68" s="1075"/>
      <c r="X68" s="1075"/>
      <c r="Y68" s="1075"/>
      <c r="Z68" s="1075"/>
      <c r="AA68" s="1075">
        <v>27</v>
      </c>
      <c r="AB68" s="1075"/>
      <c r="AC68" s="1075"/>
      <c r="AD68" s="1075"/>
      <c r="AE68" s="1075"/>
      <c r="AF68" s="1075">
        <v>27</v>
      </c>
      <c r="AG68" s="1075"/>
      <c r="AH68" s="1075"/>
      <c r="AI68" s="1075"/>
      <c r="AJ68" s="1075"/>
      <c r="AK68" s="1075">
        <v>8</v>
      </c>
      <c r="AL68" s="1075"/>
      <c r="AM68" s="1075"/>
      <c r="AN68" s="1075"/>
      <c r="AO68" s="1075"/>
      <c r="AP68" s="1075">
        <v>405</v>
      </c>
      <c r="AQ68" s="1075"/>
      <c r="AR68" s="1075"/>
      <c r="AS68" s="1075"/>
      <c r="AT68" s="1075"/>
      <c r="AU68" s="1075">
        <v>248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586</v>
      </c>
      <c r="C69" s="1068"/>
      <c r="D69" s="1068"/>
      <c r="E69" s="1068"/>
      <c r="F69" s="1068"/>
      <c r="G69" s="1068"/>
      <c r="H69" s="1068"/>
      <c r="I69" s="1068"/>
      <c r="J69" s="1068"/>
      <c r="K69" s="1068"/>
      <c r="L69" s="1068"/>
      <c r="M69" s="1068"/>
      <c r="N69" s="1068"/>
      <c r="O69" s="1068"/>
      <c r="P69" s="1069"/>
      <c r="Q69" s="1070">
        <v>11389</v>
      </c>
      <c r="R69" s="1064"/>
      <c r="S69" s="1064"/>
      <c r="T69" s="1064"/>
      <c r="U69" s="1064"/>
      <c r="V69" s="1064">
        <v>11643</v>
      </c>
      <c r="W69" s="1064"/>
      <c r="X69" s="1064"/>
      <c r="Y69" s="1064"/>
      <c r="Z69" s="1064"/>
      <c r="AA69" s="1064">
        <v>-254</v>
      </c>
      <c r="AB69" s="1064"/>
      <c r="AC69" s="1064"/>
      <c r="AD69" s="1064"/>
      <c r="AE69" s="1064"/>
      <c r="AF69" s="1064">
        <v>4755</v>
      </c>
      <c r="AG69" s="1064"/>
      <c r="AH69" s="1064"/>
      <c r="AI69" s="1064"/>
      <c r="AJ69" s="1064"/>
      <c r="AK69" s="1064" t="s">
        <v>603</v>
      </c>
      <c r="AL69" s="1064"/>
      <c r="AM69" s="1064"/>
      <c r="AN69" s="1064"/>
      <c r="AO69" s="1064"/>
      <c r="AP69" s="1064">
        <v>17041</v>
      </c>
      <c r="AQ69" s="1064"/>
      <c r="AR69" s="1064"/>
      <c r="AS69" s="1064"/>
      <c r="AT69" s="1064"/>
      <c r="AU69" s="1064">
        <v>7438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587</v>
      </c>
      <c r="C70" s="1068"/>
      <c r="D70" s="1068"/>
      <c r="E70" s="1068"/>
      <c r="F70" s="1068"/>
      <c r="G70" s="1068"/>
      <c r="H70" s="1068"/>
      <c r="I70" s="1068"/>
      <c r="J70" s="1068"/>
      <c r="K70" s="1068"/>
      <c r="L70" s="1068"/>
      <c r="M70" s="1068"/>
      <c r="N70" s="1068"/>
      <c r="O70" s="1068"/>
      <c r="P70" s="1069"/>
      <c r="Q70" s="1070">
        <v>437</v>
      </c>
      <c r="R70" s="1064"/>
      <c r="S70" s="1064"/>
      <c r="T70" s="1064"/>
      <c r="U70" s="1064"/>
      <c r="V70" s="1064">
        <v>463</v>
      </c>
      <c r="W70" s="1064"/>
      <c r="X70" s="1064"/>
      <c r="Y70" s="1064"/>
      <c r="Z70" s="1064"/>
      <c r="AA70" s="1064">
        <v>-26</v>
      </c>
      <c r="AB70" s="1064"/>
      <c r="AC70" s="1064"/>
      <c r="AD70" s="1064"/>
      <c r="AE70" s="1064"/>
      <c r="AF70" s="1064">
        <v>482</v>
      </c>
      <c r="AG70" s="1064"/>
      <c r="AH70" s="1064"/>
      <c r="AI70" s="1064"/>
      <c r="AJ70" s="1064"/>
      <c r="AK70" s="1064" t="s">
        <v>597</v>
      </c>
      <c r="AL70" s="1064"/>
      <c r="AM70" s="1064"/>
      <c r="AN70" s="1064"/>
      <c r="AO70" s="1064"/>
      <c r="AP70" s="1064" t="s">
        <v>597</v>
      </c>
      <c r="AQ70" s="1064"/>
      <c r="AR70" s="1064"/>
      <c r="AS70" s="1064"/>
      <c r="AT70" s="1064"/>
      <c r="AU70" s="1064" t="s">
        <v>597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588</v>
      </c>
      <c r="C71" s="1068"/>
      <c r="D71" s="1068"/>
      <c r="E71" s="1068"/>
      <c r="F71" s="1068"/>
      <c r="G71" s="1068"/>
      <c r="H71" s="1068"/>
      <c r="I71" s="1068"/>
      <c r="J71" s="1068"/>
      <c r="K71" s="1068"/>
      <c r="L71" s="1068"/>
      <c r="M71" s="1068"/>
      <c r="N71" s="1068"/>
      <c r="O71" s="1068"/>
      <c r="P71" s="1069"/>
      <c r="Q71" s="1070">
        <v>188</v>
      </c>
      <c r="R71" s="1064"/>
      <c r="S71" s="1064"/>
      <c r="T71" s="1064"/>
      <c r="U71" s="1064"/>
      <c r="V71" s="1064">
        <v>154</v>
      </c>
      <c r="W71" s="1064"/>
      <c r="X71" s="1064"/>
      <c r="Y71" s="1064"/>
      <c r="Z71" s="1064"/>
      <c r="AA71" s="1064">
        <v>34</v>
      </c>
      <c r="AB71" s="1064"/>
      <c r="AC71" s="1064"/>
      <c r="AD71" s="1064"/>
      <c r="AE71" s="1064"/>
      <c r="AF71" s="1064">
        <v>34</v>
      </c>
      <c r="AG71" s="1064"/>
      <c r="AH71" s="1064"/>
      <c r="AI71" s="1064"/>
      <c r="AJ71" s="1064"/>
      <c r="AK71" s="1064">
        <v>40</v>
      </c>
      <c r="AL71" s="1064"/>
      <c r="AM71" s="1064"/>
      <c r="AN71" s="1064"/>
      <c r="AO71" s="1064"/>
      <c r="AP71" s="1064" t="s">
        <v>597</v>
      </c>
      <c r="AQ71" s="1064"/>
      <c r="AR71" s="1064"/>
      <c r="AS71" s="1064"/>
      <c r="AT71" s="1064"/>
      <c r="AU71" s="1064" t="s">
        <v>597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589</v>
      </c>
      <c r="C72" s="1068"/>
      <c r="D72" s="1068"/>
      <c r="E72" s="1068"/>
      <c r="F72" s="1068"/>
      <c r="G72" s="1068"/>
      <c r="H72" s="1068"/>
      <c r="I72" s="1068"/>
      <c r="J72" s="1068"/>
      <c r="K72" s="1068"/>
      <c r="L72" s="1068"/>
      <c r="M72" s="1068"/>
      <c r="N72" s="1068"/>
      <c r="O72" s="1068"/>
      <c r="P72" s="1069"/>
      <c r="Q72" s="1070">
        <v>5521</v>
      </c>
      <c r="R72" s="1064"/>
      <c r="S72" s="1064"/>
      <c r="T72" s="1064"/>
      <c r="U72" s="1064"/>
      <c r="V72" s="1064">
        <v>4998</v>
      </c>
      <c r="W72" s="1064"/>
      <c r="X72" s="1064"/>
      <c r="Y72" s="1064"/>
      <c r="Z72" s="1064"/>
      <c r="AA72" s="1064">
        <v>523</v>
      </c>
      <c r="AB72" s="1064"/>
      <c r="AC72" s="1064"/>
      <c r="AD72" s="1064"/>
      <c r="AE72" s="1064"/>
      <c r="AF72" s="1064">
        <v>523</v>
      </c>
      <c r="AG72" s="1064"/>
      <c r="AH72" s="1064"/>
      <c r="AI72" s="1064"/>
      <c r="AJ72" s="1064"/>
      <c r="AK72" s="1064">
        <v>750</v>
      </c>
      <c r="AL72" s="1064"/>
      <c r="AM72" s="1064"/>
      <c r="AN72" s="1064"/>
      <c r="AO72" s="1064"/>
      <c r="AP72" s="1064" t="s">
        <v>597</v>
      </c>
      <c r="AQ72" s="1064"/>
      <c r="AR72" s="1064"/>
      <c r="AS72" s="1064"/>
      <c r="AT72" s="1064"/>
      <c r="AU72" s="1064" t="s">
        <v>596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590</v>
      </c>
      <c r="C73" s="1068"/>
      <c r="D73" s="1068"/>
      <c r="E73" s="1068"/>
      <c r="F73" s="1068"/>
      <c r="G73" s="1068"/>
      <c r="H73" s="1068"/>
      <c r="I73" s="1068"/>
      <c r="J73" s="1068"/>
      <c r="K73" s="1068"/>
      <c r="L73" s="1068"/>
      <c r="M73" s="1068"/>
      <c r="N73" s="1068"/>
      <c r="O73" s="1068"/>
      <c r="P73" s="1069"/>
      <c r="Q73" s="1070">
        <v>95</v>
      </c>
      <c r="R73" s="1064"/>
      <c r="S73" s="1064"/>
      <c r="T73" s="1064"/>
      <c r="U73" s="1064"/>
      <c r="V73" s="1064">
        <v>85</v>
      </c>
      <c r="W73" s="1064"/>
      <c r="X73" s="1064"/>
      <c r="Y73" s="1064"/>
      <c r="Z73" s="1064"/>
      <c r="AA73" s="1064">
        <v>10</v>
      </c>
      <c r="AB73" s="1064"/>
      <c r="AC73" s="1064"/>
      <c r="AD73" s="1064"/>
      <c r="AE73" s="1064"/>
      <c r="AF73" s="1064">
        <v>10</v>
      </c>
      <c r="AG73" s="1064"/>
      <c r="AH73" s="1064"/>
      <c r="AI73" s="1064"/>
      <c r="AJ73" s="1064"/>
      <c r="AK73" s="1064" t="s">
        <v>599</v>
      </c>
      <c r="AL73" s="1064"/>
      <c r="AM73" s="1064"/>
      <c r="AN73" s="1064"/>
      <c r="AO73" s="1064"/>
      <c r="AP73" s="1064" t="s">
        <v>597</v>
      </c>
      <c r="AQ73" s="1064"/>
      <c r="AR73" s="1064"/>
      <c r="AS73" s="1064"/>
      <c r="AT73" s="1064"/>
      <c r="AU73" s="1064" t="s">
        <v>597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591</v>
      </c>
      <c r="C74" s="1068"/>
      <c r="D74" s="1068"/>
      <c r="E74" s="1068"/>
      <c r="F74" s="1068"/>
      <c r="G74" s="1068"/>
      <c r="H74" s="1068"/>
      <c r="I74" s="1068"/>
      <c r="J74" s="1068"/>
      <c r="K74" s="1068"/>
      <c r="L74" s="1068"/>
      <c r="M74" s="1068"/>
      <c r="N74" s="1068"/>
      <c r="O74" s="1068"/>
      <c r="P74" s="1069"/>
      <c r="Q74" s="1070">
        <v>244880</v>
      </c>
      <c r="R74" s="1064"/>
      <c r="S74" s="1064"/>
      <c r="T74" s="1064"/>
      <c r="U74" s="1064"/>
      <c r="V74" s="1064">
        <v>239644</v>
      </c>
      <c r="W74" s="1064"/>
      <c r="X74" s="1064"/>
      <c r="Y74" s="1064"/>
      <c r="Z74" s="1064"/>
      <c r="AA74" s="1064">
        <v>5236</v>
      </c>
      <c r="AB74" s="1064"/>
      <c r="AC74" s="1064"/>
      <c r="AD74" s="1064"/>
      <c r="AE74" s="1064"/>
      <c r="AF74" s="1064">
        <v>5236</v>
      </c>
      <c r="AG74" s="1064"/>
      <c r="AH74" s="1064"/>
      <c r="AI74" s="1064"/>
      <c r="AJ74" s="1064"/>
      <c r="AK74" s="1064">
        <v>1477</v>
      </c>
      <c r="AL74" s="1064"/>
      <c r="AM74" s="1064"/>
      <c r="AN74" s="1064"/>
      <c r="AO74" s="1064"/>
      <c r="AP74" s="1064" t="s">
        <v>597</v>
      </c>
      <c r="AQ74" s="1064"/>
      <c r="AR74" s="1064"/>
      <c r="AS74" s="1064"/>
      <c r="AT74" s="1064"/>
      <c r="AU74" s="1064" t="s">
        <v>599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389</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11068</v>
      </c>
      <c r="AG88" s="1052"/>
      <c r="AH88" s="1052"/>
      <c r="AI88" s="1052"/>
      <c r="AJ88" s="1052"/>
      <c r="AK88" s="1056"/>
      <c r="AL88" s="1056"/>
      <c r="AM88" s="1056"/>
      <c r="AN88" s="1056"/>
      <c r="AO88" s="1056"/>
      <c r="AP88" s="1052">
        <v>17446</v>
      </c>
      <c r="AQ88" s="1052"/>
      <c r="AR88" s="1052"/>
      <c r="AS88" s="1052"/>
      <c r="AT88" s="1052"/>
      <c r="AU88" s="1052">
        <v>7687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281</v>
      </c>
      <c r="CS102" s="1044"/>
      <c r="CT102" s="1044"/>
      <c r="CU102" s="1044"/>
      <c r="CV102" s="1045"/>
      <c r="CW102" s="1043" t="s">
        <v>597</v>
      </c>
      <c r="CX102" s="1044"/>
      <c r="CY102" s="1044"/>
      <c r="CZ102" s="1044"/>
      <c r="DA102" s="1045"/>
      <c r="DB102" s="1043" t="s">
        <v>597</v>
      </c>
      <c r="DC102" s="1044"/>
      <c r="DD102" s="1044"/>
      <c r="DE102" s="1044"/>
      <c r="DF102" s="1045"/>
      <c r="DG102" s="1043" t="s">
        <v>601</v>
      </c>
      <c r="DH102" s="1044"/>
      <c r="DI102" s="1044"/>
      <c r="DJ102" s="1044"/>
      <c r="DK102" s="1045"/>
      <c r="DL102" s="1043" t="s">
        <v>597</v>
      </c>
      <c r="DM102" s="1044"/>
      <c r="DN102" s="1044"/>
      <c r="DO102" s="1044"/>
      <c r="DP102" s="1045"/>
      <c r="DQ102" s="1043" t="s">
        <v>602</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305</v>
      </c>
      <c r="AG109" s="987"/>
      <c r="AH109" s="987"/>
      <c r="AI109" s="987"/>
      <c r="AJ109" s="988"/>
      <c r="AK109" s="989" t="s">
        <v>304</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305</v>
      </c>
      <c r="BW109" s="987"/>
      <c r="BX109" s="987"/>
      <c r="BY109" s="987"/>
      <c r="BZ109" s="988"/>
      <c r="CA109" s="989" t="s">
        <v>304</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305</v>
      </c>
      <c r="DM109" s="987"/>
      <c r="DN109" s="987"/>
      <c r="DO109" s="987"/>
      <c r="DP109" s="988"/>
      <c r="DQ109" s="989" t="s">
        <v>304</v>
      </c>
      <c r="DR109" s="987"/>
      <c r="DS109" s="987"/>
      <c r="DT109" s="987"/>
      <c r="DU109" s="988"/>
      <c r="DV109" s="989" t="s">
        <v>427</v>
      </c>
      <c r="DW109" s="987"/>
      <c r="DX109" s="987"/>
      <c r="DY109" s="987"/>
      <c r="DZ109" s="1018"/>
    </row>
    <row r="110" spans="1:131" s="247" customFormat="1" ht="26.25" customHeight="1" x14ac:dyDescent="0.2">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3168087</v>
      </c>
      <c r="AB110" s="980"/>
      <c r="AC110" s="980"/>
      <c r="AD110" s="980"/>
      <c r="AE110" s="981"/>
      <c r="AF110" s="982">
        <v>2998316</v>
      </c>
      <c r="AG110" s="980"/>
      <c r="AH110" s="980"/>
      <c r="AI110" s="980"/>
      <c r="AJ110" s="981"/>
      <c r="AK110" s="982">
        <v>2674828</v>
      </c>
      <c r="AL110" s="980"/>
      <c r="AM110" s="980"/>
      <c r="AN110" s="980"/>
      <c r="AO110" s="981"/>
      <c r="AP110" s="983">
        <v>20.7</v>
      </c>
      <c r="AQ110" s="984"/>
      <c r="AR110" s="984"/>
      <c r="AS110" s="984"/>
      <c r="AT110" s="985"/>
      <c r="AU110" s="1019" t="s">
        <v>72</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22164347</v>
      </c>
      <c r="BR110" s="927"/>
      <c r="BS110" s="927"/>
      <c r="BT110" s="927"/>
      <c r="BU110" s="927"/>
      <c r="BV110" s="927">
        <v>21796993</v>
      </c>
      <c r="BW110" s="927"/>
      <c r="BX110" s="927"/>
      <c r="BY110" s="927"/>
      <c r="BZ110" s="927"/>
      <c r="CA110" s="927">
        <v>21283723</v>
      </c>
      <c r="CB110" s="927"/>
      <c r="CC110" s="927"/>
      <c r="CD110" s="927"/>
      <c r="CE110" s="927"/>
      <c r="CF110" s="951">
        <v>164.4</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433</v>
      </c>
      <c r="DH110" s="927"/>
      <c r="DI110" s="927"/>
      <c r="DJ110" s="927"/>
      <c r="DK110" s="927"/>
      <c r="DL110" s="927" t="s">
        <v>434</v>
      </c>
      <c r="DM110" s="927"/>
      <c r="DN110" s="927"/>
      <c r="DO110" s="927"/>
      <c r="DP110" s="927"/>
      <c r="DQ110" s="927" t="s">
        <v>435</v>
      </c>
      <c r="DR110" s="927"/>
      <c r="DS110" s="927"/>
      <c r="DT110" s="927"/>
      <c r="DU110" s="927"/>
      <c r="DV110" s="928" t="s">
        <v>435</v>
      </c>
      <c r="DW110" s="928"/>
      <c r="DX110" s="928"/>
      <c r="DY110" s="928"/>
      <c r="DZ110" s="929"/>
    </row>
    <row r="111" spans="1:131" s="247" customFormat="1" ht="26.25" customHeight="1" x14ac:dyDescent="0.2">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438</v>
      </c>
      <c r="AG111" s="1008"/>
      <c r="AH111" s="1008"/>
      <c r="AI111" s="1008"/>
      <c r="AJ111" s="1009"/>
      <c r="AK111" s="1010" t="s">
        <v>434</v>
      </c>
      <c r="AL111" s="1008"/>
      <c r="AM111" s="1008"/>
      <c r="AN111" s="1008"/>
      <c r="AO111" s="1009"/>
      <c r="AP111" s="1011" t="s">
        <v>437</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t="s">
        <v>434</v>
      </c>
      <c r="BR111" s="899"/>
      <c r="BS111" s="899"/>
      <c r="BT111" s="899"/>
      <c r="BU111" s="899"/>
      <c r="BV111" s="899" t="s">
        <v>440</v>
      </c>
      <c r="BW111" s="899"/>
      <c r="BX111" s="899"/>
      <c r="BY111" s="899"/>
      <c r="BZ111" s="899"/>
      <c r="CA111" s="899" t="s">
        <v>438</v>
      </c>
      <c r="CB111" s="899"/>
      <c r="CC111" s="899"/>
      <c r="CD111" s="899"/>
      <c r="CE111" s="899"/>
      <c r="CF111" s="960" t="s">
        <v>441</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438</v>
      </c>
      <c r="DH111" s="899"/>
      <c r="DI111" s="899"/>
      <c r="DJ111" s="899"/>
      <c r="DK111" s="899"/>
      <c r="DL111" s="899" t="s">
        <v>438</v>
      </c>
      <c r="DM111" s="899"/>
      <c r="DN111" s="899"/>
      <c r="DO111" s="899"/>
      <c r="DP111" s="899"/>
      <c r="DQ111" s="899" t="s">
        <v>443</v>
      </c>
      <c r="DR111" s="899"/>
      <c r="DS111" s="899"/>
      <c r="DT111" s="899"/>
      <c r="DU111" s="899"/>
      <c r="DV111" s="876" t="s">
        <v>443</v>
      </c>
      <c r="DW111" s="876"/>
      <c r="DX111" s="876"/>
      <c r="DY111" s="876"/>
      <c r="DZ111" s="877"/>
    </row>
    <row r="112" spans="1:131" s="247" customFormat="1" ht="26.25" customHeight="1" x14ac:dyDescent="0.2">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437</v>
      </c>
      <c r="AB112" s="862"/>
      <c r="AC112" s="862"/>
      <c r="AD112" s="862"/>
      <c r="AE112" s="863"/>
      <c r="AF112" s="864" t="s">
        <v>434</v>
      </c>
      <c r="AG112" s="862"/>
      <c r="AH112" s="862"/>
      <c r="AI112" s="862"/>
      <c r="AJ112" s="863"/>
      <c r="AK112" s="864" t="s">
        <v>434</v>
      </c>
      <c r="AL112" s="862"/>
      <c r="AM112" s="862"/>
      <c r="AN112" s="862"/>
      <c r="AO112" s="863"/>
      <c r="AP112" s="909" t="s">
        <v>437</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5214927</v>
      </c>
      <c r="BR112" s="899"/>
      <c r="BS112" s="899"/>
      <c r="BT112" s="899"/>
      <c r="BU112" s="899"/>
      <c r="BV112" s="899">
        <v>4981021</v>
      </c>
      <c r="BW112" s="899"/>
      <c r="BX112" s="899"/>
      <c r="BY112" s="899"/>
      <c r="BZ112" s="899"/>
      <c r="CA112" s="899">
        <v>4759511</v>
      </c>
      <c r="CB112" s="899"/>
      <c r="CC112" s="899"/>
      <c r="CD112" s="899"/>
      <c r="CE112" s="899"/>
      <c r="CF112" s="960">
        <v>36.799999999999997</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440</v>
      </c>
      <c r="DH112" s="899"/>
      <c r="DI112" s="899"/>
      <c r="DJ112" s="899"/>
      <c r="DK112" s="899"/>
      <c r="DL112" s="899" t="s">
        <v>448</v>
      </c>
      <c r="DM112" s="899"/>
      <c r="DN112" s="899"/>
      <c r="DO112" s="899"/>
      <c r="DP112" s="899"/>
      <c r="DQ112" s="899" t="s">
        <v>434</v>
      </c>
      <c r="DR112" s="899"/>
      <c r="DS112" s="899"/>
      <c r="DT112" s="899"/>
      <c r="DU112" s="899"/>
      <c r="DV112" s="876" t="s">
        <v>433</v>
      </c>
      <c r="DW112" s="876"/>
      <c r="DX112" s="876"/>
      <c r="DY112" s="876"/>
      <c r="DZ112" s="877"/>
    </row>
    <row r="113" spans="1:130" s="247" customFormat="1" ht="26.25" customHeight="1" x14ac:dyDescent="0.2">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457309</v>
      </c>
      <c r="AB113" s="1008"/>
      <c r="AC113" s="1008"/>
      <c r="AD113" s="1008"/>
      <c r="AE113" s="1009"/>
      <c r="AF113" s="1010">
        <v>487722</v>
      </c>
      <c r="AG113" s="1008"/>
      <c r="AH113" s="1008"/>
      <c r="AI113" s="1008"/>
      <c r="AJ113" s="1009"/>
      <c r="AK113" s="1010">
        <v>456886</v>
      </c>
      <c r="AL113" s="1008"/>
      <c r="AM113" s="1008"/>
      <c r="AN113" s="1008"/>
      <c r="AO113" s="1009"/>
      <c r="AP113" s="1011">
        <v>3.5</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8565637</v>
      </c>
      <c r="BR113" s="899"/>
      <c r="BS113" s="899"/>
      <c r="BT113" s="899"/>
      <c r="BU113" s="899"/>
      <c r="BV113" s="899">
        <v>8173649</v>
      </c>
      <c r="BW113" s="899"/>
      <c r="BX113" s="899"/>
      <c r="BY113" s="899"/>
      <c r="BZ113" s="899"/>
      <c r="CA113" s="899">
        <v>7686788</v>
      </c>
      <c r="CB113" s="899"/>
      <c r="CC113" s="899"/>
      <c r="CD113" s="899"/>
      <c r="CE113" s="899"/>
      <c r="CF113" s="960">
        <v>59.4</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434</v>
      </c>
      <c r="DH113" s="862"/>
      <c r="DI113" s="862"/>
      <c r="DJ113" s="862"/>
      <c r="DK113" s="863"/>
      <c r="DL113" s="864" t="s">
        <v>441</v>
      </c>
      <c r="DM113" s="862"/>
      <c r="DN113" s="862"/>
      <c r="DO113" s="862"/>
      <c r="DP113" s="863"/>
      <c r="DQ113" s="864" t="s">
        <v>433</v>
      </c>
      <c r="DR113" s="862"/>
      <c r="DS113" s="862"/>
      <c r="DT113" s="862"/>
      <c r="DU113" s="863"/>
      <c r="DV113" s="909" t="s">
        <v>437</v>
      </c>
      <c r="DW113" s="910"/>
      <c r="DX113" s="910"/>
      <c r="DY113" s="910"/>
      <c r="DZ113" s="911"/>
    </row>
    <row r="114" spans="1:130" s="247" customFormat="1" ht="26.25" customHeight="1" x14ac:dyDescent="0.2">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516816</v>
      </c>
      <c r="AB114" s="862"/>
      <c r="AC114" s="862"/>
      <c r="AD114" s="862"/>
      <c r="AE114" s="863"/>
      <c r="AF114" s="864">
        <v>493634</v>
      </c>
      <c r="AG114" s="862"/>
      <c r="AH114" s="862"/>
      <c r="AI114" s="862"/>
      <c r="AJ114" s="863"/>
      <c r="AK114" s="864">
        <v>675480</v>
      </c>
      <c r="AL114" s="862"/>
      <c r="AM114" s="862"/>
      <c r="AN114" s="862"/>
      <c r="AO114" s="863"/>
      <c r="AP114" s="909">
        <v>5.2</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3157971</v>
      </c>
      <c r="BR114" s="899"/>
      <c r="BS114" s="899"/>
      <c r="BT114" s="899"/>
      <c r="BU114" s="899"/>
      <c r="BV114" s="899">
        <v>3041507</v>
      </c>
      <c r="BW114" s="899"/>
      <c r="BX114" s="899"/>
      <c r="BY114" s="899"/>
      <c r="BZ114" s="899"/>
      <c r="CA114" s="899">
        <v>2963470</v>
      </c>
      <c r="CB114" s="899"/>
      <c r="CC114" s="899"/>
      <c r="CD114" s="899"/>
      <c r="CE114" s="899"/>
      <c r="CF114" s="960">
        <v>22.9</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438</v>
      </c>
      <c r="DH114" s="862"/>
      <c r="DI114" s="862"/>
      <c r="DJ114" s="862"/>
      <c r="DK114" s="863"/>
      <c r="DL114" s="864" t="s">
        <v>435</v>
      </c>
      <c r="DM114" s="862"/>
      <c r="DN114" s="862"/>
      <c r="DO114" s="862"/>
      <c r="DP114" s="863"/>
      <c r="DQ114" s="864" t="s">
        <v>433</v>
      </c>
      <c r="DR114" s="862"/>
      <c r="DS114" s="862"/>
      <c r="DT114" s="862"/>
      <c r="DU114" s="863"/>
      <c r="DV114" s="909" t="s">
        <v>438</v>
      </c>
      <c r="DW114" s="910"/>
      <c r="DX114" s="910"/>
      <c r="DY114" s="910"/>
      <c r="DZ114" s="911"/>
    </row>
    <row r="115" spans="1:130" s="247" customFormat="1" ht="26.25" customHeight="1" x14ac:dyDescent="0.2">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53169</v>
      </c>
      <c r="AB115" s="1008"/>
      <c r="AC115" s="1008"/>
      <c r="AD115" s="1008"/>
      <c r="AE115" s="1009"/>
      <c r="AF115" s="1010" t="s">
        <v>438</v>
      </c>
      <c r="AG115" s="1008"/>
      <c r="AH115" s="1008"/>
      <c r="AI115" s="1008"/>
      <c r="AJ115" s="1009"/>
      <c r="AK115" s="1010" t="s">
        <v>437</v>
      </c>
      <c r="AL115" s="1008"/>
      <c r="AM115" s="1008"/>
      <c r="AN115" s="1008"/>
      <c r="AO115" s="1009"/>
      <c r="AP115" s="1011" t="s">
        <v>438</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v>15162</v>
      </c>
      <c r="BR115" s="899"/>
      <c r="BS115" s="899"/>
      <c r="BT115" s="899"/>
      <c r="BU115" s="899"/>
      <c r="BV115" s="899">
        <v>17557</v>
      </c>
      <c r="BW115" s="899"/>
      <c r="BX115" s="899"/>
      <c r="BY115" s="899"/>
      <c r="BZ115" s="899"/>
      <c r="CA115" s="899">
        <v>5687</v>
      </c>
      <c r="CB115" s="899"/>
      <c r="CC115" s="899"/>
      <c r="CD115" s="899"/>
      <c r="CE115" s="899"/>
      <c r="CF115" s="960">
        <v>0</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437</v>
      </c>
      <c r="DH115" s="862"/>
      <c r="DI115" s="862"/>
      <c r="DJ115" s="862"/>
      <c r="DK115" s="863"/>
      <c r="DL115" s="864" t="s">
        <v>440</v>
      </c>
      <c r="DM115" s="862"/>
      <c r="DN115" s="862"/>
      <c r="DO115" s="862"/>
      <c r="DP115" s="863"/>
      <c r="DQ115" s="864" t="s">
        <v>438</v>
      </c>
      <c r="DR115" s="862"/>
      <c r="DS115" s="862"/>
      <c r="DT115" s="862"/>
      <c r="DU115" s="863"/>
      <c r="DV115" s="909" t="s">
        <v>434</v>
      </c>
      <c r="DW115" s="910"/>
      <c r="DX115" s="910"/>
      <c r="DY115" s="910"/>
      <c r="DZ115" s="911"/>
    </row>
    <row r="116" spans="1:130" s="247" customFormat="1" ht="26.25" customHeight="1" x14ac:dyDescent="0.2">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132</v>
      </c>
      <c r="AB116" s="862"/>
      <c r="AC116" s="862"/>
      <c r="AD116" s="862"/>
      <c r="AE116" s="863"/>
      <c r="AF116" s="864">
        <v>119</v>
      </c>
      <c r="AG116" s="862"/>
      <c r="AH116" s="862"/>
      <c r="AI116" s="862"/>
      <c r="AJ116" s="863"/>
      <c r="AK116" s="864">
        <v>151</v>
      </c>
      <c r="AL116" s="862"/>
      <c r="AM116" s="862"/>
      <c r="AN116" s="862"/>
      <c r="AO116" s="863"/>
      <c r="AP116" s="909">
        <v>0</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437</v>
      </c>
      <c r="BR116" s="899"/>
      <c r="BS116" s="899"/>
      <c r="BT116" s="899"/>
      <c r="BU116" s="899"/>
      <c r="BV116" s="899" t="s">
        <v>438</v>
      </c>
      <c r="BW116" s="899"/>
      <c r="BX116" s="899"/>
      <c r="BY116" s="899"/>
      <c r="BZ116" s="899"/>
      <c r="CA116" s="899" t="s">
        <v>434</v>
      </c>
      <c r="CB116" s="899"/>
      <c r="CC116" s="899"/>
      <c r="CD116" s="899"/>
      <c r="CE116" s="899"/>
      <c r="CF116" s="960" t="s">
        <v>433</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434</v>
      </c>
      <c r="DH116" s="862"/>
      <c r="DI116" s="862"/>
      <c r="DJ116" s="862"/>
      <c r="DK116" s="863"/>
      <c r="DL116" s="864" t="s">
        <v>435</v>
      </c>
      <c r="DM116" s="862"/>
      <c r="DN116" s="862"/>
      <c r="DO116" s="862"/>
      <c r="DP116" s="863"/>
      <c r="DQ116" s="864" t="s">
        <v>434</v>
      </c>
      <c r="DR116" s="862"/>
      <c r="DS116" s="862"/>
      <c r="DT116" s="862"/>
      <c r="DU116" s="863"/>
      <c r="DV116" s="909" t="s">
        <v>441</v>
      </c>
      <c r="DW116" s="910"/>
      <c r="DX116" s="910"/>
      <c r="DY116" s="910"/>
      <c r="DZ116" s="911"/>
    </row>
    <row r="117" spans="1:130" s="247" customFormat="1" ht="26.25" customHeight="1" x14ac:dyDescent="0.2">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4195513</v>
      </c>
      <c r="AB117" s="994"/>
      <c r="AC117" s="994"/>
      <c r="AD117" s="994"/>
      <c r="AE117" s="995"/>
      <c r="AF117" s="996">
        <v>3979791</v>
      </c>
      <c r="AG117" s="994"/>
      <c r="AH117" s="994"/>
      <c r="AI117" s="994"/>
      <c r="AJ117" s="995"/>
      <c r="AK117" s="996">
        <v>3807345</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437</v>
      </c>
      <c r="BR117" s="899"/>
      <c r="BS117" s="899"/>
      <c r="BT117" s="899"/>
      <c r="BU117" s="899"/>
      <c r="BV117" s="899" t="s">
        <v>440</v>
      </c>
      <c r="BW117" s="899"/>
      <c r="BX117" s="899"/>
      <c r="BY117" s="899"/>
      <c r="BZ117" s="899"/>
      <c r="CA117" s="899" t="s">
        <v>435</v>
      </c>
      <c r="CB117" s="899"/>
      <c r="CC117" s="899"/>
      <c r="CD117" s="899"/>
      <c r="CE117" s="899"/>
      <c r="CF117" s="960" t="s">
        <v>437</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440</v>
      </c>
      <c r="DH117" s="862"/>
      <c r="DI117" s="862"/>
      <c r="DJ117" s="862"/>
      <c r="DK117" s="863"/>
      <c r="DL117" s="864" t="s">
        <v>433</v>
      </c>
      <c r="DM117" s="862"/>
      <c r="DN117" s="862"/>
      <c r="DO117" s="862"/>
      <c r="DP117" s="863"/>
      <c r="DQ117" s="864" t="s">
        <v>438</v>
      </c>
      <c r="DR117" s="862"/>
      <c r="DS117" s="862"/>
      <c r="DT117" s="862"/>
      <c r="DU117" s="863"/>
      <c r="DV117" s="909" t="s">
        <v>434</v>
      </c>
      <c r="DW117" s="910"/>
      <c r="DX117" s="910"/>
      <c r="DY117" s="910"/>
      <c r="DZ117" s="911"/>
    </row>
    <row r="118" spans="1:130" s="247" customFormat="1" ht="26.25" customHeight="1" x14ac:dyDescent="0.2">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305</v>
      </c>
      <c r="AG118" s="987"/>
      <c r="AH118" s="987"/>
      <c r="AI118" s="987"/>
      <c r="AJ118" s="988"/>
      <c r="AK118" s="989" t="s">
        <v>304</v>
      </c>
      <c r="AL118" s="987"/>
      <c r="AM118" s="987"/>
      <c r="AN118" s="987"/>
      <c r="AO118" s="988"/>
      <c r="AP118" s="990" t="s">
        <v>427</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433</v>
      </c>
      <c r="BR118" s="930"/>
      <c r="BS118" s="930"/>
      <c r="BT118" s="930"/>
      <c r="BU118" s="930"/>
      <c r="BV118" s="930" t="s">
        <v>437</v>
      </c>
      <c r="BW118" s="930"/>
      <c r="BX118" s="930"/>
      <c r="BY118" s="930"/>
      <c r="BZ118" s="930"/>
      <c r="CA118" s="930" t="s">
        <v>433</v>
      </c>
      <c r="CB118" s="930"/>
      <c r="CC118" s="930"/>
      <c r="CD118" s="930"/>
      <c r="CE118" s="930"/>
      <c r="CF118" s="960" t="s">
        <v>433</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433</v>
      </c>
      <c r="DH118" s="862"/>
      <c r="DI118" s="862"/>
      <c r="DJ118" s="862"/>
      <c r="DK118" s="863"/>
      <c r="DL118" s="864" t="s">
        <v>437</v>
      </c>
      <c r="DM118" s="862"/>
      <c r="DN118" s="862"/>
      <c r="DO118" s="862"/>
      <c r="DP118" s="863"/>
      <c r="DQ118" s="864" t="s">
        <v>434</v>
      </c>
      <c r="DR118" s="862"/>
      <c r="DS118" s="862"/>
      <c r="DT118" s="862"/>
      <c r="DU118" s="863"/>
      <c r="DV118" s="909" t="s">
        <v>434</v>
      </c>
      <c r="DW118" s="910"/>
      <c r="DX118" s="910"/>
      <c r="DY118" s="910"/>
      <c r="DZ118" s="911"/>
    </row>
    <row r="119" spans="1:130" s="247" customFormat="1" ht="26.25" customHeight="1" x14ac:dyDescent="0.2">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433</v>
      </c>
      <c r="AB119" s="980"/>
      <c r="AC119" s="980"/>
      <c r="AD119" s="980"/>
      <c r="AE119" s="981"/>
      <c r="AF119" s="982" t="s">
        <v>434</v>
      </c>
      <c r="AG119" s="980"/>
      <c r="AH119" s="980"/>
      <c r="AI119" s="980"/>
      <c r="AJ119" s="981"/>
      <c r="AK119" s="982" t="s">
        <v>437</v>
      </c>
      <c r="AL119" s="980"/>
      <c r="AM119" s="980"/>
      <c r="AN119" s="980"/>
      <c r="AO119" s="981"/>
      <c r="AP119" s="983" t="s">
        <v>440</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466</v>
      </c>
      <c r="BP119" s="963"/>
      <c r="BQ119" s="967">
        <v>39118044</v>
      </c>
      <c r="BR119" s="930"/>
      <c r="BS119" s="930"/>
      <c r="BT119" s="930"/>
      <c r="BU119" s="930"/>
      <c r="BV119" s="930">
        <v>38010727</v>
      </c>
      <c r="BW119" s="930"/>
      <c r="BX119" s="930"/>
      <c r="BY119" s="930"/>
      <c r="BZ119" s="930"/>
      <c r="CA119" s="930">
        <v>36699179</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434</v>
      </c>
      <c r="DH119" s="845"/>
      <c r="DI119" s="845"/>
      <c r="DJ119" s="845"/>
      <c r="DK119" s="846"/>
      <c r="DL119" s="847" t="s">
        <v>434</v>
      </c>
      <c r="DM119" s="845"/>
      <c r="DN119" s="845"/>
      <c r="DO119" s="845"/>
      <c r="DP119" s="846"/>
      <c r="DQ119" s="847" t="s">
        <v>438</v>
      </c>
      <c r="DR119" s="845"/>
      <c r="DS119" s="845"/>
      <c r="DT119" s="845"/>
      <c r="DU119" s="846"/>
      <c r="DV119" s="933" t="s">
        <v>438</v>
      </c>
      <c r="DW119" s="934"/>
      <c r="DX119" s="934"/>
      <c r="DY119" s="934"/>
      <c r="DZ119" s="935"/>
    </row>
    <row r="120" spans="1:130" s="247" customFormat="1" ht="26.25" customHeight="1" x14ac:dyDescent="0.2">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434</v>
      </c>
      <c r="AB120" s="862"/>
      <c r="AC120" s="862"/>
      <c r="AD120" s="862"/>
      <c r="AE120" s="863"/>
      <c r="AF120" s="864" t="s">
        <v>437</v>
      </c>
      <c r="AG120" s="862"/>
      <c r="AH120" s="862"/>
      <c r="AI120" s="862"/>
      <c r="AJ120" s="863"/>
      <c r="AK120" s="864" t="s">
        <v>437</v>
      </c>
      <c r="AL120" s="862"/>
      <c r="AM120" s="862"/>
      <c r="AN120" s="862"/>
      <c r="AO120" s="863"/>
      <c r="AP120" s="909" t="s">
        <v>440</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6472716</v>
      </c>
      <c r="BR120" s="927"/>
      <c r="BS120" s="927"/>
      <c r="BT120" s="927"/>
      <c r="BU120" s="927"/>
      <c r="BV120" s="927">
        <v>7233814</v>
      </c>
      <c r="BW120" s="927"/>
      <c r="BX120" s="927"/>
      <c r="BY120" s="927"/>
      <c r="BZ120" s="927"/>
      <c r="CA120" s="927">
        <v>7154316</v>
      </c>
      <c r="CB120" s="927"/>
      <c r="CC120" s="927"/>
      <c r="CD120" s="927"/>
      <c r="CE120" s="927"/>
      <c r="CF120" s="951">
        <v>55.3</v>
      </c>
      <c r="CG120" s="952"/>
      <c r="CH120" s="952"/>
      <c r="CI120" s="952"/>
      <c r="CJ120" s="952"/>
      <c r="CK120" s="953" t="s">
        <v>470</v>
      </c>
      <c r="CL120" s="937"/>
      <c r="CM120" s="937"/>
      <c r="CN120" s="937"/>
      <c r="CO120" s="938"/>
      <c r="CP120" s="957" t="s">
        <v>471</v>
      </c>
      <c r="CQ120" s="958"/>
      <c r="CR120" s="958"/>
      <c r="CS120" s="958"/>
      <c r="CT120" s="958"/>
      <c r="CU120" s="958"/>
      <c r="CV120" s="958"/>
      <c r="CW120" s="958"/>
      <c r="CX120" s="958"/>
      <c r="CY120" s="958"/>
      <c r="CZ120" s="958"/>
      <c r="DA120" s="958"/>
      <c r="DB120" s="958"/>
      <c r="DC120" s="958"/>
      <c r="DD120" s="958"/>
      <c r="DE120" s="958"/>
      <c r="DF120" s="959"/>
      <c r="DG120" s="946">
        <v>4759652</v>
      </c>
      <c r="DH120" s="927"/>
      <c r="DI120" s="927"/>
      <c r="DJ120" s="927"/>
      <c r="DK120" s="927"/>
      <c r="DL120" s="927">
        <v>4553263</v>
      </c>
      <c r="DM120" s="927"/>
      <c r="DN120" s="927"/>
      <c r="DO120" s="927"/>
      <c r="DP120" s="927"/>
      <c r="DQ120" s="927">
        <v>4367119</v>
      </c>
      <c r="DR120" s="927"/>
      <c r="DS120" s="927"/>
      <c r="DT120" s="927"/>
      <c r="DU120" s="927"/>
      <c r="DV120" s="928">
        <v>33.700000000000003</v>
      </c>
      <c r="DW120" s="928"/>
      <c r="DX120" s="928"/>
      <c r="DY120" s="928"/>
      <c r="DZ120" s="929"/>
    </row>
    <row r="121" spans="1:130" s="247" customFormat="1" ht="26.25" customHeight="1" x14ac:dyDescent="0.2">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434</v>
      </c>
      <c r="AB121" s="862"/>
      <c r="AC121" s="862"/>
      <c r="AD121" s="862"/>
      <c r="AE121" s="863"/>
      <c r="AF121" s="864" t="s">
        <v>437</v>
      </c>
      <c r="AG121" s="862"/>
      <c r="AH121" s="862"/>
      <c r="AI121" s="862"/>
      <c r="AJ121" s="863"/>
      <c r="AK121" s="864" t="s">
        <v>437</v>
      </c>
      <c r="AL121" s="862"/>
      <c r="AM121" s="862"/>
      <c r="AN121" s="862"/>
      <c r="AO121" s="863"/>
      <c r="AP121" s="909" t="s">
        <v>440</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2708678</v>
      </c>
      <c r="BR121" s="899"/>
      <c r="BS121" s="899"/>
      <c r="BT121" s="899"/>
      <c r="BU121" s="899"/>
      <c r="BV121" s="899">
        <v>2688243</v>
      </c>
      <c r="BW121" s="899"/>
      <c r="BX121" s="899"/>
      <c r="BY121" s="899"/>
      <c r="BZ121" s="899"/>
      <c r="CA121" s="899">
        <v>2680874</v>
      </c>
      <c r="CB121" s="899"/>
      <c r="CC121" s="899"/>
      <c r="CD121" s="899"/>
      <c r="CE121" s="899"/>
      <c r="CF121" s="960">
        <v>20.7</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v>349974</v>
      </c>
      <c r="DH121" s="899"/>
      <c r="DI121" s="899"/>
      <c r="DJ121" s="899"/>
      <c r="DK121" s="899"/>
      <c r="DL121" s="899">
        <v>324044</v>
      </c>
      <c r="DM121" s="899"/>
      <c r="DN121" s="899"/>
      <c r="DO121" s="899"/>
      <c r="DP121" s="899"/>
      <c r="DQ121" s="899">
        <v>295151</v>
      </c>
      <c r="DR121" s="899"/>
      <c r="DS121" s="899"/>
      <c r="DT121" s="899"/>
      <c r="DU121" s="899"/>
      <c r="DV121" s="876">
        <v>2.2999999999999998</v>
      </c>
      <c r="DW121" s="876"/>
      <c r="DX121" s="876"/>
      <c r="DY121" s="876"/>
      <c r="DZ121" s="877"/>
    </row>
    <row r="122" spans="1:130" s="247" customFormat="1" ht="26.25" customHeight="1" x14ac:dyDescent="0.2">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440</v>
      </c>
      <c r="AB122" s="862"/>
      <c r="AC122" s="862"/>
      <c r="AD122" s="862"/>
      <c r="AE122" s="863"/>
      <c r="AF122" s="864" t="s">
        <v>433</v>
      </c>
      <c r="AG122" s="862"/>
      <c r="AH122" s="862"/>
      <c r="AI122" s="862"/>
      <c r="AJ122" s="863"/>
      <c r="AK122" s="864" t="s">
        <v>438</v>
      </c>
      <c r="AL122" s="862"/>
      <c r="AM122" s="862"/>
      <c r="AN122" s="862"/>
      <c r="AO122" s="863"/>
      <c r="AP122" s="909" t="s">
        <v>434</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27576104</v>
      </c>
      <c r="BR122" s="930"/>
      <c r="BS122" s="930"/>
      <c r="BT122" s="930"/>
      <c r="BU122" s="930"/>
      <c r="BV122" s="930">
        <v>26872567</v>
      </c>
      <c r="BW122" s="930"/>
      <c r="BX122" s="930"/>
      <c r="BY122" s="930"/>
      <c r="BZ122" s="930"/>
      <c r="CA122" s="930">
        <v>26226585</v>
      </c>
      <c r="CB122" s="930"/>
      <c r="CC122" s="930"/>
      <c r="CD122" s="930"/>
      <c r="CE122" s="930"/>
      <c r="CF122" s="931">
        <v>202.5</v>
      </c>
      <c r="CG122" s="932"/>
      <c r="CH122" s="932"/>
      <c r="CI122" s="932"/>
      <c r="CJ122" s="932"/>
      <c r="CK122" s="954"/>
      <c r="CL122" s="940"/>
      <c r="CM122" s="940"/>
      <c r="CN122" s="940"/>
      <c r="CO122" s="941"/>
      <c r="CP122" s="920" t="s">
        <v>476</v>
      </c>
      <c r="CQ122" s="921"/>
      <c r="CR122" s="921"/>
      <c r="CS122" s="921"/>
      <c r="CT122" s="921"/>
      <c r="CU122" s="921"/>
      <c r="CV122" s="921"/>
      <c r="CW122" s="921"/>
      <c r="CX122" s="921"/>
      <c r="CY122" s="921"/>
      <c r="CZ122" s="921"/>
      <c r="DA122" s="921"/>
      <c r="DB122" s="921"/>
      <c r="DC122" s="921"/>
      <c r="DD122" s="921"/>
      <c r="DE122" s="921"/>
      <c r="DF122" s="922"/>
      <c r="DG122" s="898">
        <v>69767</v>
      </c>
      <c r="DH122" s="899"/>
      <c r="DI122" s="899"/>
      <c r="DJ122" s="899"/>
      <c r="DK122" s="899"/>
      <c r="DL122" s="899">
        <v>66466</v>
      </c>
      <c r="DM122" s="899"/>
      <c r="DN122" s="899"/>
      <c r="DO122" s="899"/>
      <c r="DP122" s="899"/>
      <c r="DQ122" s="899">
        <v>59238</v>
      </c>
      <c r="DR122" s="899"/>
      <c r="DS122" s="899"/>
      <c r="DT122" s="899"/>
      <c r="DU122" s="899"/>
      <c r="DV122" s="876">
        <v>0.5</v>
      </c>
      <c r="DW122" s="876"/>
      <c r="DX122" s="876"/>
      <c r="DY122" s="876"/>
      <c r="DZ122" s="877"/>
    </row>
    <row r="123" spans="1:130" s="247" customFormat="1" ht="26.25" customHeight="1" x14ac:dyDescent="0.2">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440</v>
      </c>
      <c r="AB123" s="862"/>
      <c r="AC123" s="862"/>
      <c r="AD123" s="862"/>
      <c r="AE123" s="863"/>
      <c r="AF123" s="864" t="s">
        <v>433</v>
      </c>
      <c r="AG123" s="862"/>
      <c r="AH123" s="862"/>
      <c r="AI123" s="862"/>
      <c r="AJ123" s="863"/>
      <c r="AK123" s="864" t="s">
        <v>438</v>
      </c>
      <c r="AL123" s="862"/>
      <c r="AM123" s="862"/>
      <c r="AN123" s="862"/>
      <c r="AO123" s="863"/>
      <c r="AP123" s="909" t="s">
        <v>434</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477</v>
      </c>
      <c r="BP123" s="963"/>
      <c r="BQ123" s="917">
        <v>36757498</v>
      </c>
      <c r="BR123" s="918"/>
      <c r="BS123" s="918"/>
      <c r="BT123" s="918"/>
      <c r="BU123" s="918"/>
      <c r="BV123" s="918">
        <v>36794624</v>
      </c>
      <c r="BW123" s="918"/>
      <c r="BX123" s="918"/>
      <c r="BY123" s="918"/>
      <c r="BZ123" s="918"/>
      <c r="CA123" s="918">
        <v>36061775</v>
      </c>
      <c r="CB123" s="918"/>
      <c r="CC123" s="918"/>
      <c r="CD123" s="918"/>
      <c r="CE123" s="918"/>
      <c r="CF123" s="828"/>
      <c r="CG123" s="829"/>
      <c r="CH123" s="829"/>
      <c r="CI123" s="829"/>
      <c r="CJ123" s="919"/>
      <c r="CK123" s="954"/>
      <c r="CL123" s="940"/>
      <c r="CM123" s="940"/>
      <c r="CN123" s="940"/>
      <c r="CO123" s="941"/>
      <c r="CP123" s="920" t="s">
        <v>478</v>
      </c>
      <c r="CQ123" s="921"/>
      <c r="CR123" s="921"/>
      <c r="CS123" s="921"/>
      <c r="CT123" s="921"/>
      <c r="CU123" s="921"/>
      <c r="CV123" s="921"/>
      <c r="CW123" s="921"/>
      <c r="CX123" s="921"/>
      <c r="CY123" s="921"/>
      <c r="CZ123" s="921"/>
      <c r="DA123" s="921"/>
      <c r="DB123" s="921"/>
      <c r="DC123" s="921"/>
      <c r="DD123" s="921"/>
      <c r="DE123" s="921"/>
      <c r="DF123" s="922"/>
      <c r="DG123" s="861">
        <v>18025</v>
      </c>
      <c r="DH123" s="862"/>
      <c r="DI123" s="862"/>
      <c r="DJ123" s="862"/>
      <c r="DK123" s="863"/>
      <c r="DL123" s="864">
        <v>20341</v>
      </c>
      <c r="DM123" s="862"/>
      <c r="DN123" s="862"/>
      <c r="DO123" s="862"/>
      <c r="DP123" s="863"/>
      <c r="DQ123" s="864">
        <v>21250</v>
      </c>
      <c r="DR123" s="862"/>
      <c r="DS123" s="862"/>
      <c r="DT123" s="862"/>
      <c r="DU123" s="863"/>
      <c r="DV123" s="909">
        <v>0.2</v>
      </c>
      <c r="DW123" s="910"/>
      <c r="DX123" s="910"/>
      <c r="DY123" s="910"/>
      <c r="DZ123" s="911"/>
    </row>
    <row r="124" spans="1:130" s="247" customFormat="1" ht="26.25" customHeight="1" thickBot="1" x14ac:dyDescent="0.25">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438</v>
      </c>
      <c r="AB124" s="862"/>
      <c r="AC124" s="862"/>
      <c r="AD124" s="862"/>
      <c r="AE124" s="863"/>
      <c r="AF124" s="864" t="s">
        <v>438</v>
      </c>
      <c r="AG124" s="862"/>
      <c r="AH124" s="862"/>
      <c r="AI124" s="862"/>
      <c r="AJ124" s="863"/>
      <c r="AK124" s="864" t="s">
        <v>433</v>
      </c>
      <c r="AL124" s="862"/>
      <c r="AM124" s="862"/>
      <c r="AN124" s="862"/>
      <c r="AO124" s="863"/>
      <c r="AP124" s="909" t="s">
        <v>434</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18.3</v>
      </c>
      <c r="BR124" s="916"/>
      <c r="BS124" s="916"/>
      <c r="BT124" s="916"/>
      <c r="BU124" s="916"/>
      <c r="BV124" s="916">
        <v>9.4</v>
      </c>
      <c r="BW124" s="916"/>
      <c r="BX124" s="916"/>
      <c r="BY124" s="916"/>
      <c r="BZ124" s="916"/>
      <c r="CA124" s="916">
        <v>4.9000000000000004</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v>17509</v>
      </c>
      <c r="DH124" s="845"/>
      <c r="DI124" s="845"/>
      <c r="DJ124" s="845"/>
      <c r="DK124" s="846"/>
      <c r="DL124" s="847">
        <v>16907</v>
      </c>
      <c r="DM124" s="845"/>
      <c r="DN124" s="845"/>
      <c r="DO124" s="845"/>
      <c r="DP124" s="846"/>
      <c r="DQ124" s="847">
        <v>16753</v>
      </c>
      <c r="DR124" s="845"/>
      <c r="DS124" s="845"/>
      <c r="DT124" s="845"/>
      <c r="DU124" s="846"/>
      <c r="DV124" s="933">
        <v>0.1</v>
      </c>
      <c r="DW124" s="934"/>
      <c r="DX124" s="934"/>
      <c r="DY124" s="934"/>
      <c r="DZ124" s="935"/>
    </row>
    <row r="125" spans="1:130" s="247" customFormat="1" ht="26.25" customHeight="1" x14ac:dyDescent="0.2">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433</v>
      </c>
      <c r="AB125" s="862"/>
      <c r="AC125" s="862"/>
      <c r="AD125" s="862"/>
      <c r="AE125" s="863"/>
      <c r="AF125" s="864" t="s">
        <v>437</v>
      </c>
      <c r="AG125" s="862"/>
      <c r="AH125" s="862"/>
      <c r="AI125" s="862"/>
      <c r="AJ125" s="863"/>
      <c r="AK125" s="864" t="s">
        <v>433</v>
      </c>
      <c r="AL125" s="862"/>
      <c r="AM125" s="862"/>
      <c r="AN125" s="862"/>
      <c r="AO125" s="863"/>
      <c r="AP125" s="909" t="s">
        <v>437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437</v>
      </c>
      <c r="DH125" s="927"/>
      <c r="DI125" s="927"/>
      <c r="DJ125" s="927"/>
      <c r="DK125" s="927"/>
      <c r="DL125" s="927" t="s">
        <v>434</v>
      </c>
      <c r="DM125" s="927"/>
      <c r="DN125" s="927"/>
      <c r="DO125" s="927"/>
      <c r="DP125" s="927"/>
      <c r="DQ125" s="927" t="s">
        <v>433</v>
      </c>
      <c r="DR125" s="927"/>
      <c r="DS125" s="927"/>
      <c r="DT125" s="927"/>
      <c r="DU125" s="927"/>
      <c r="DV125" s="928" t="s">
        <v>440</v>
      </c>
      <c r="DW125" s="928"/>
      <c r="DX125" s="928"/>
      <c r="DY125" s="928"/>
      <c r="DZ125" s="929"/>
    </row>
    <row r="126" spans="1:130" s="247" customFormat="1" ht="26.25" customHeight="1" thickBot="1" x14ac:dyDescent="0.25">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53169</v>
      </c>
      <c r="AB126" s="862"/>
      <c r="AC126" s="862"/>
      <c r="AD126" s="862"/>
      <c r="AE126" s="863"/>
      <c r="AF126" s="864" t="s">
        <v>433</v>
      </c>
      <c r="AG126" s="862"/>
      <c r="AH126" s="862"/>
      <c r="AI126" s="862"/>
      <c r="AJ126" s="863"/>
      <c r="AK126" s="864" t="s">
        <v>433</v>
      </c>
      <c r="AL126" s="862"/>
      <c r="AM126" s="862"/>
      <c r="AN126" s="862"/>
      <c r="AO126" s="863"/>
      <c r="AP126" s="909" t="s">
        <v>440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433</v>
      </c>
      <c r="DH126" s="899"/>
      <c r="DI126" s="899"/>
      <c r="DJ126" s="899"/>
      <c r="DK126" s="899"/>
      <c r="DL126" s="899" t="s">
        <v>434</v>
      </c>
      <c r="DM126" s="899"/>
      <c r="DN126" s="899"/>
      <c r="DO126" s="899"/>
      <c r="DP126" s="899"/>
      <c r="DQ126" s="899" t="s">
        <v>434</v>
      </c>
      <c r="DR126" s="899"/>
      <c r="DS126" s="899"/>
      <c r="DT126" s="899"/>
      <c r="DU126" s="899"/>
      <c r="DV126" s="876" t="s">
        <v>440</v>
      </c>
      <c r="DW126" s="876"/>
      <c r="DX126" s="876"/>
      <c r="DY126" s="876"/>
      <c r="DZ126" s="877"/>
    </row>
    <row r="127" spans="1:130" s="247" customFormat="1" ht="26.25" customHeight="1" x14ac:dyDescent="0.2">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433</v>
      </c>
      <c r="AB127" s="862"/>
      <c r="AC127" s="862"/>
      <c r="AD127" s="862"/>
      <c r="AE127" s="863"/>
      <c r="AF127" s="864" t="s">
        <v>433</v>
      </c>
      <c r="AG127" s="862"/>
      <c r="AH127" s="862"/>
      <c r="AI127" s="862"/>
      <c r="AJ127" s="863"/>
      <c r="AK127" s="864" t="s">
        <v>434</v>
      </c>
      <c r="AL127" s="862"/>
      <c r="AM127" s="862"/>
      <c r="AN127" s="862"/>
      <c r="AO127" s="863"/>
      <c r="AP127" s="909" t="s">
        <v>433</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434</v>
      </c>
      <c r="DH127" s="899"/>
      <c r="DI127" s="899"/>
      <c r="DJ127" s="899"/>
      <c r="DK127" s="899"/>
      <c r="DL127" s="899" t="s">
        <v>440</v>
      </c>
      <c r="DM127" s="899"/>
      <c r="DN127" s="899"/>
      <c r="DO127" s="899"/>
      <c r="DP127" s="899"/>
      <c r="DQ127" s="899" t="s">
        <v>433</v>
      </c>
      <c r="DR127" s="899"/>
      <c r="DS127" s="899"/>
      <c r="DT127" s="899"/>
      <c r="DU127" s="899"/>
      <c r="DV127" s="876" t="s">
        <v>434</v>
      </c>
      <c r="DW127" s="876"/>
      <c r="DX127" s="876"/>
      <c r="DY127" s="876"/>
      <c r="DZ127" s="877"/>
    </row>
    <row r="128" spans="1:130" s="247" customFormat="1" ht="26.25" customHeight="1" thickBot="1" x14ac:dyDescent="0.25">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299987</v>
      </c>
      <c r="AB128" s="883"/>
      <c r="AC128" s="883"/>
      <c r="AD128" s="883"/>
      <c r="AE128" s="884"/>
      <c r="AF128" s="885">
        <v>264994</v>
      </c>
      <c r="AG128" s="883"/>
      <c r="AH128" s="883"/>
      <c r="AI128" s="883"/>
      <c r="AJ128" s="884"/>
      <c r="AK128" s="885">
        <v>273097</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440</v>
      </c>
      <c r="BG128" s="869"/>
      <c r="BH128" s="869"/>
      <c r="BI128" s="869"/>
      <c r="BJ128" s="869"/>
      <c r="BK128" s="869"/>
      <c r="BL128" s="892"/>
      <c r="BM128" s="868">
        <v>12.75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v>15162</v>
      </c>
      <c r="DH128" s="873"/>
      <c r="DI128" s="873"/>
      <c r="DJ128" s="873"/>
      <c r="DK128" s="873"/>
      <c r="DL128" s="873">
        <v>17557</v>
      </c>
      <c r="DM128" s="873"/>
      <c r="DN128" s="873"/>
      <c r="DO128" s="873"/>
      <c r="DP128" s="873"/>
      <c r="DQ128" s="873">
        <v>5687</v>
      </c>
      <c r="DR128" s="873"/>
      <c r="DS128" s="873"/>
      <c r="DT128" s="873"/>
      <c r="DU128" s="873"/>
      <c r="DV128" s="874">
        <v>0</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15384364</v>
      </c>
      <c r="AB129" s="862"/>
      <c r="AC129" s="862"/>
      <c r="AD129" s="862"/>
      <c r="AE129" s="863"/>
      <c r="AF129" s="864">
        <v>15362709</v>
      </c>
      <c r="AG129" s="862"/>
      <c r="AH129" s="862"/>
      <c r="AI129" s="862"/>
      <c r="AJ129" s="863"/>
      <c r="AK129" s="864">
        <v>15330878</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496</v>
      </c>
      <c r="BG129" s="852"/>
      <c r="BH129" s="852"/>
      <c r="BI129" s="852"/>
      <c r="BJ129" s="852"/>
      <c r="BK129" s="852"/>
      <c r="BL129" s="853"/>
      <c r="BM129" s="851">
        <v>17.75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2539618</v>
      </c>
      <c r="AB130" s="862"/>
      <c r="AC130" s="862"/>
      <c r="AD130" s="862"/>
      <c r="AE130" s="863"/>
      <c r="AF130" s="864">
        <v>2459622</v>
      </c>
      <c r="AG130" s="862"/>
      <c r="AH130" s="862"/>
      <c r="AI130" s="862"/>
      <c r="AJ130" s="863"/>
      <c r="AK130" s="864">
        <v>2382271</v>
      </c>
      <c r="AL130" s="862"/>
      <c r="AM130" s="862"/>
      <c r="AN130" s="862"/>
      <c r="AO130" s="863"/>
      <c r="AP130" s="865"/>
      <c r="AQ130" s="866"/>
      <c r="AR130" s="866"/>
      <c r="AS130" s="866"/>
      <c r="AT130" s="867"/>
      <c r="AU130" s="285"/>
      <c r="AV130" s="285"/>
      <c r="AW130" s="285"/>
      <c r="AX130" s="831" t="s">
        <v>499</v>
      </c>
      <c r="AY130" s="832"/>
      <c r="AZ130" s="832"/>
      <c r="BA130" s="832"/>
      <c r="BB130" s="832"/>
      <c r="BC130" s="832"/>
      <c r="BD130" s="832"/>
      <c r="BE130" s="833"/>
      <c r="BF130" s="834">
        <v>9.6999999999999993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12844746</v>
      </c>
      <c r="AB131" s="845"/>
      <c r="AC131" s="845"/>
      <c r="AD131" s="845"/>
      <c r="AE131" s="846"/>
      <c r="AF131" s="847">
        <v>12903087</v>
      </c>
      <c r="AG131" s="845"/>
      <c r="AH131" s="845"/>
      <c r="AI131" s="845"/>
      <c r="AJ131" s="846"/>
      <c r="AK131" s="847">
        <v>12948607</v>
      </c>
      <c r="AL131" s="845"/>
      <c r="AM131" s="845"/>
      <c r="AN131" s="845"/>
      <c r="AO131" s="846"/>
      <c r="AP131" s="848"/>
      <c r="AQ131" s="849"/>
      <c r="AR131" s="849"/>
      <c r="AS131" s="849"/>
      <c r="AT131" s="850"/>
      <c r="AU131" s="285"/>
      <c r="AV131" s="285"/>
      <c r="AW131" s="285"/>
      <c r="AX131" s="809" t="s">
        <v>501</v>
      </c>
      <c r="AY131" s="810"/>
      <c r="AZ131" s="810"/>
      <c r="BA131" s="810"/>
      <c r="BB131" s="810"/>
      <c r="BC131" s="810"/>
      <c r="BD131" s="810"/>
      <c r="BE131" s="811"/>
      <c r="BF131" s="812">
        <v>4.9000000000000004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10.556129329999999</v>
      </c>
      <c r="AB132" s="825"/>
      <c r="AC132" s="825"/>
      <c r="AD132" s="825"/>
      <c r="AE132" s="826"/>
      <c r="AF132" s="827">
        <v>9.7277108959999996</v>
      </c>
      <c r="AG132" s="825"/>
      <c r="AH132" s="825"/>
      <c r="AI132" s="825"/>
      <c r="AJ132" s="826"/>
      <c r="AK132" s="827">
        <v>8.8965322679999996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11.3</v>
      </c>
      <c r="AB133" s="804"/>
      <c r="AC133" s="804"/>
      <c r="AD133" s="804"/>
      <c r="AE133" s="805"/>
      <c r="AF133" s="803">
        <v>10.5</v>
      </c>
      <c r="AG133" s="804"/>
      <c r="AH133" s="804"/>
      <c r="AI133" s="804"/>
      <c r="AJ133" s="805"/>
      <c r="AK133" s="803">
        <v>9.6999999999999993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VlnCMnWRELs1eu7Ps2AZSfAK/Nu/7i1tYRi78iGRufnX2Mf6eEll3Uew66iLy/2dY1+zYfZVzgSKSfTWt62Tog==" saltValue="dLWacTuixYYHVC6rfAvY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505</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PZo8L14zCNmBC1p4vdgKVxHEPZvaYk3nRT9m1hF9s4cK6wX9S6vCKRaTMorPqwDPdmxtRWYuXck/kcDgkja/8Q==" saltValue="YfUZe7X9ZBxdcXMWL/ATg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5o12hBP99lghXL/2JA9Klw7iWjoWNNUbPo9HgTr7zMCBB+3HREGdlqkRBTJR5fXBVjiEUDatUSomxSCqmZHqhA==" saltValue="aA4HFrf/EfoZuKXh2rVm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508</v>
      </c>
      <c r="AP7" s="304"/>
      <c r="AQ7" s="305" t="s">
        <v>509</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510</v>
      </c>
      <c r="AQ8" s="311" t="s">
        <v>511</v>
      </c>
      <c r="AR8" s="312" t="s">
        <v>512</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513</v>
      </c>
      <c r="AL9" s="1231"/>
      <c r="AM9" s="1231"/>
      <c r="AN9" s="1232"/>
      <c r="AO9" s="313">
        <v>3486750</v>
      </c>
      <c r="AP9" s="313">
        <v>53546</v>
      </c>
      <c r="AQ9" s="314">
        <v>63299</v>
      </c>
      <c r="AR9" s="315">
        <v>-15.4</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514</v>
      </c>
      <c r="AL10" s="1231"/>
      <c r="AM10" s="1231"/>
      <c r="AN10" s="1232"/>
      <c r="AO10" s="316">
        <v>118182</v>
      </c>
      <c r="AP10" s="316">
        <v>1815</v>
      </c>
      <c r="AQ10" s="317">
        <v>6012</v>
      </c>
      <c r="AR10" s="318">
        <v>-69.8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515</v>
      </c>
      <c r="AL11" s="1231"/>
      <c r="AM11" s="1231"/>
      <c r="AN11" s="1232"/>
      <c r="AO11" s="316">
        <v>750428</v>
      </c>
      <c r="AP11" s="316">
        <v>11524</v>
      </c>
      <c r="AQ11" s="317">
        <v>6006</v>
      </c>
      <c r="AR11" s="318">
        <v>91.9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516</v>
      </c>
      <c r="AL12" s="1231"/>
      <c r="AM12" s="1231"/>
      <c r="AN12" s="1232"/>
      <c r="AO12" s="316">
        <v>209586</v>
      </c>
      <c r="AP12" s="316">
        <v>3219</v>
      </c>
      <c r="AQ12" s="317">
        <v>1513</v>
      </c>
      <c r="AR12" s="318">
        <v>112.8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517</v>
      </c>
      <c r="AL13" s="1231"/>
      <c r="AM13" s="1231"/>
      <c r="AN13" s="1232"/>
      <c r="AO13" s="316" t="s">
        <v>518</v>
      </c>
      <c r="AP13" s="316" t="s">
        <v>518</v>
      </c>
      <c r="AQ13" s="317">
        <v>6</v>
      </c>
      <c r="AR13" s="318" t="s">
        <v>518</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519</v>
      </c>
      <c r="AL14" s="1231"/>
      <c r="AM14" s="1231"/>
      <c r="AN14" s="1232"/>
      <c r="AO14" s="316">
        <v>135853</v>
      </c>
      <c r="AP14" s="316">
        <v>2086</v>
      </c>
      <c r="AQ14" s="317">
        <v>2299</v>
      </c>
      <c r="AR14" s="318">
        <v>-9.3000000000000007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520</v>
      </c>
      <c r="AL15" s="1231"/>
      <c r="AM15" s="1231"/>
      <c r="AN15" s="1232"/>
      <c r="AO15" s="316">
        <v>215678</v>
      </c>
      <c r="AP15" s="316">
        <v>3312</v>
      </c>
      <c r="AQ15" s="317">
        <v>1728</v>
      </c>
      <c r="AR15" s="318">
        <v>91.7</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521</v>
      </c>
      <c r="AL16" s="1234"/>
      <c r="AM16" s="1234"/>
      <c r="AN16" s="1235"/>
      <c r="AO16" s="316">
        <v>-344271</v>
      </c>
      <c r="AP16" s="316">
        <v>-5287</v>
      </c>
      <c r="AQ16" s="317">
        <v>-4986</v>
      </c>
      <c r="AR16" s="318">
        <v>6</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4572206</v>
      </c>
      <c r="AP17" s="316">
        <v>70215</v>
      </c>
      <c r="AQ17" s="317">
        <v>75877</v>
      </c>
      <c r="AR17" s="318">
        <v>-7.5</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526</v>
      </c>
      <c r="AL21" s="1228"/>
      <c r="AM21" s="1228"/>
      <c r="AN21" s="1229"/>
      <c r="AO21" s="328">
        <v>6.16</v>
      </c>
      <c r="AP21" s="329">
        <v>7.41</v>
      </c>
      <c r="AQ21" s="330">
        <v>-1.25</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527</v>
      </c>
      <c r="AL22" s="1228"/>
      <c r="AM22" s="1228"/>
      <c r="AN22" s="1229"/>
      <c r="AO22" s="333">
        <v>100.1</v>
      </c>
      <c r="AP22" s="334">
        <v>98.4</v>
      </c>
      <c r="AQ22" s="335">
        <v>1.7</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508</v>
      </c>
      <c r="AP30" s="304"/>
      <c r="AQ30" s="305" t="s">
        <v>509</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510</v>
      </c>
      <c r="AQ31" s="311" t="s">
        <v>511</v>
      </c>
      <c r="AR31" s="312" t="s">
        <v>512</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531</v>
      </c>
      <c r="AL32" s="1219"/>
      <c r="AM32" s="1219"/>
      <c r="AN32" s="1220"/>
      <c r="AO32" s="343">
        <v>2674828</v>
      </c>
      <c r="AP32" s="343">
        <v>41077</v>
      </c>
      <c r="AQ32" s="344">
        <v>39476</v>
      </c>
      <c r="AR32" s="345">
        <v>4.0999999999999996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532</v>
      </c>
      <c r="AL33" s="1219"/>
      <c r="AM33" s="1219"/>
      <c r="AN33" s="1220"/>
      <c r="AO33" s="343" t="s">
        <v>518</v>
      </c>
      <c r="AP33" s="343" t="s">
        <v>518</v>
      </c>
      <c r="AQ33" s="344" t="s">
        <v>518</v>
      </c>
      <c r="AR33" s="345" t="s">
        <v>518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533</v>
      </c>
      <c r="AL34" s="1219"/>
      <c r="AM34" s="1219"/>
      <c r="AN34" s="1220"/>
      <c r="AO34" s="343" t="s">
        <v>518</v>
      </c>
      <c r="AP34" s="343" t="s">
        <v>518</v>
      </c>
      <c r="AQ34" s="344">
        <v>57</v>
      </c>
      <c r="AR34" s="345" t="s">
        <v>518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534</v>
      </c>
      <c r="AL35" s="1219"/>
      <c r="AM35" s="1219"/>
      <c r="AN35" s="1220"/>
      <c r="AO35" s="343">
        <v>456886</v>
      </c>
      <c r="AP35" s="343">
        <v>7016</v>
      </c>
      <c r="AQ35" s="344">
        <v>13586</v>
      </c>
      <c r="AR35" s="345">
        <v>-48.4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535</v>
      </c>
      <c r="AL36" s="1219"/>
      <c r="AM36" s="1219"/>
      <c r="AN36" s="1220"/>
      <c r="AO36" s="343">
        <v>675480</v>
      </c>
      <c r="AP36" s="343">
        <v>10373</v>
      </c>
      <c r="AQ36" s="344">
        <v>1761</v>
      </c>
      <c r="AR36" s="345">
        <v>489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536</v>
      </c>
      <c r="AL37" s="1219"/>
      <c r="AM37" s="1219"/>
      <c r="AN37" s="1220"/>
      <c r="AO37" s="343" t="s">
        <v>518</v>
      </c>
      <c r="AP37" s="343" t="s">
        <v>518</v>
      </c>
      <c r="AQ37" s="344">
        <v>609</v>
      </c>
      <c r="AR37" s="345" t="s">
        <v>518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537</v>
      </c>
      <c r="AL38" s="1222"/>
      <c r="AM38" s="1222"/>
      <c r="AN38" s="1223"/>
      <c r="AO38" s="346">
        <v>151</v>
      </c>
      <c r="AP38" s="346">
        <v>2</v>
      </c>
      <c r="AQ38" s="347">
        <v>1</v>
      </c>
      <c r="AR38" s="335">
        <v>100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538</v>
      </c>
      <c r="AL39" s="1222"/>
      <c r="AM39" s="1222"/>
      <c r="AN39" s="1223"/>
      <c r="AO39" s="343">
        <v>-273097</v>
      </c>
      <c r="AP39" s="343">
        <v>-4194</v>
      </c>
      <c r="AQ39" s="344">
        <v>-5546</v>
      </c>
      <c r="AR39" s="345">
        <v>-24.4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539</v>
      </c>
      <c r="AL40" s="1219"/>
      <c r="AM40" s="1219"/>
      <c r="AN40" s="1220"/>
      <c r="AO40" s="343">
        <v>-2382271</v>
      </c>
      <c r="AP40" s="343">
        <v>-36584</v>
      </c>
      <c r="AQ40" s="344">
        <v>-36890</v>
      </c>
      <c r="AR40" s="345">
        <v>-0.8</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1151977</v>
      </c>
      <c r="AP41" s="343">
        <v>17691</v>
      </c>
      <c r="AQ41" s="344">
        <v>13053</v>
      </c>
      <c r="AR41" s="345">
        <v>35.5</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508</v>
      </c>
      <c r="AN49" s="1213" t="s">
        <v>543</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544</v>
      </c>
      <c r="AO50" s="360" t="s">
        <v>545</v>
      </c>
      <c r="AP50" s="361" t="s">
        <v>546</v>
      </c>
      <c r="AQ50" s="362" t="s">
        <v>547</v>
      </c>
      <c r="AR50" s="363" t="s">
        <v>548</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4986892</v>
      </c>
      <c r="AN51" s="365">
        <v>74156</v>
      </c>
      <c r="AO51" s="366">
        <v>27.2</v>
      </c>
      <c r="AP51" s="367">
        <v>54227</v>
      </c>
      <c r="AQ51" s="368">
        <v>-18.2</v>
      </c>
      <c r="AR51" s="369">
        <v>45.4</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1758983</v>
      </c>
      <c r="AN52" s="373">
        <v>26156</v>
      </c>
      <c r="AO52" s="374">
        <v>24.7</v>
      </c>
      <c r="AP52" s="375">
        <v>29694</v>
      </c>
      <c r="AQ52" s="376">
        <v>-6.7</v>
      </c>
      <c r="AR52" s="377">
        <v>31.4</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4271631</v>
      </c>
      <c r="AN53" s="365">
        <v>64008</v>
      </c>
      <c r="AO53" s="366">
        <v>-13.7</v>
      </c>
      <c r="AP53" s="367">
        <v>57295</v>
      </c>
      <c r="AQ53" s="368">
        <v>5.7</v>
      </c>
      <c r="AR53" s="369">
        <v>-19.399999999999999</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2165543</v>
      </c>
      <c r="AN54" s="373">
        <v>32449</v>
      </c>
      <c r="AO54" s="374">
        <v>24.1</v>
      </c>
      <c r="AP54" s="375">
        <v>32771</v>
      </c>
      <c r="AQ54" s="376">
        <v>10.4</v>
      </c>
      <c r="AR54" s="377">
        <v>13.7</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3723157</v>
      </c>
      <c r="AN55" s="365">
        <v>56222</v>
      </c>
      <c r="AO55" s="366">
        <v>-12.2</v>
      </c>
      <c r="AP55" s="367">
        <v>54110</v>
      </c>
      <c r="AQ55" s="368">
        <v>-5.6</v>
      </c>
      <c r="AR55" s="369">
        <v>-6.6</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1821600</v>
      </c>
      <c r="AN56" s="373">
        <v>27507</v>
      </c>
      <c r="AO56" s="374">
        <v>-15.2</v>
      </c>
      <c r="AP56" s="375">
        <v>30620</v>
      </c>
      <c r="AQ56" s="376">
        <v>-6.6</v>
      </c>
      <c r="AR56" s="377">
        <v>-8.6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3687283</v>
      </c>
      <c r="AN57" s="365">
        <v>56134</v>
      </c>
      <c r="AO57" s="366">
        <v>-0.2</v>
      </c>
      <c r="AP57" s="367">
        <v>54684</v>
      </c>
      <c r="AQ57" s="368">
        <v>1.1000000000000001</v>
      </c>
      <c r="AR57" s="369">
        <v>-1.3</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1827578</v>
      </c>
      <c r="AN58" s="373">
        <v>27823</v>
      </c>
      <c r="AO58" s="374">
        <v>1.1000000000000001</v>
      </c>
      <c r="AP58" s="375">
        <v>32829</v>
      </c>
      <c r="AQ58" s="376">
        <v>7.2</v>
      </c>
      <c r="AR58" s="377">
        <v>-6.1</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3322480</v>
      </c>
      <c r="AN59" s="365">
        <v>51023</v>
      </c>
      <c r="AO59" s="366">
        <v>-9.1</v>
      </c>
      <c r="AP59" s="367">
        <v>62383</v>
      </c>
      <c r="AQ59" s="368">
        <v>14.1</v>
      </c>
      <c r="AR59" s="369">
        <v>-23.2</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1883338</v>
      </c>
      <c r="AN60" s="373">
        <v>28922</v>
      </c>
      <c r="AO60" s="374">
        <v>3.9</v>
      </c>
      <c r="AP60" s="375">
        <v>35325</v>
      </c>
      <c r="AQ60" s="376">
        <v>7.6</v>
      </c>
      <c r="AR60" s="377">
        <v>-3.7</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3998289</v>
      </c>
      <c r="AN61" s="380">
        <v>60309</v>
      </c>
      <c r="AO61" s="381">
        <v>-1.6</v>
      </c>
      <c r="AP61" s="382">
        <v>56540</v>
      </c>
      <c r="AQ61" s="383">
        <v>-0.6</v>
      </c>
      <c r="AR61" s="369">
        <v>-1</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1891408</v>
      </c>
      <c r="AN62" s="373">
        <v>28571</v>
      </c>
      <c r="AO62" s="374">
        <v>7.7</v>
      </c>
      <c r="AP62" s="375">
        <v>32248</v>
      </c>
      <c r="AQ62" s="376">
        <v>2.4</v>
      </c>
      <c r="AR62" s="377">
        <v>5.3</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oGzt2gdbF5xKqow5ifwShkcDJyUuhP0CMt/bleizMu0ARuviSjBXtW2KfB/4mG/ehN1mahBiZjoHcQtOxBVImg==" saltValue="byaWUxlZw9FkFVlo9JjI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557</v>
      </c>
    </row>
    <row r="120" spans="125:125" ht="13.5" hidden="1" customHeight="1" x14ac:dyDescent="0.2"/>
    <row r="121" spans="125:125" ht="13.5" hidden="1" customHeight="1" x14ac:dyDescent="0.2">
      <c r="DU121" s="291"/>
    </row>
  </sheetData>
  <sheetProtection algorithmName="SHA-512" hashValue="52FXUAgFQDyxd64OIAq/N5Yqend5nVCpUTTlHzNcL/Fbzcx3bHtvEFHFY5hkEgLnlzHAMuOTjx7OBM6PAx7Jkw==" saltValue="x7uJksZJCNUA9QydLjMI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558</v>
      </c>
    </row>
  </sheetData>
  <sheetProtection algorithmName="SHA-512" hashValue="4Nx/wm3OUIGjCEVvzfYSI/yXjskj2O89m1AZWO1nIEjMIRiAd0gJYAYcpngnTxXOuHC7mFkTEMaF1CMLh1vtrg==" saltValue="Y3wMdw5SIg6Evx9yJaH9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236" t="s">
        <v>3</v>
      </c>
      <c r="D47" s="1236"/>
      <c r="E47" s="1237"/>
      <c r="F47" s="11">
        <v>20.18</v>
      </c>
      <c r="G47" s="12">
        <v>20.239999999999998</v>
      </c>
      <c r="H47" s="12">
        <v>19.71</v>
      </c>
      <c r="I47" s="12">
        <v>19.09</v>
      </c>
      <c r="J47" s="13">
        <v>19.78</v>
      </c>
    </row>
    <row r="48" spans="2:10" ht="57.75" customHeight="1" x14ac:dyDescent="0.2">
      <c r="B48" s="14"/>
      <c r="C48" s="1238" t="s">
        <v>4</v>
      </c>
      <c r="D48" s="1238"/>
      <c r="E48" s="1239"/>
      <c r="F48" s="15">
        <v>4.78</v>
      </c>
      <c r="G48" s="16">
        <v>3.99</v>
      </c>
      <c r="H48" s="16">
        <v>4.6900000000000004</v>
      </c>
      <c r="I48" s="16">
        <v>5.07</v>
      </c>
      <c r="J48" s="17">
        <v>1.56</v>
      </c>
    </row>
    <row r="49" spans="2:10" ht="57.75" customHeight="1" thickBot="1" x14ac:dyDescent="0.25">
      <c r="B49" s="18"/>
      <c r="C49" s="1240" t="s">
        <v>5</v>
      </c>
      <c r="D49" s="1240"/>
      <c r="E49" s="1241"/>
      <c r="F49" s="19" t="s">
        <v>564</v>
      </c>
      <c r="G49" s="20" t="s">
        <v>565</v>
      </c>
      <c r="H49" s="20" t="s">
        <v>566</v>
      </c>
      <c r="I49" s="20" t="s">
        <v>567</v>
      </c>
      <c r="J49" s="21" t="s">
        <v>568</v>
      </c>
    </row>
    <row r="50" spans="2:10" ht="13.5" customHeight="1" x14ac:dyDescent="0.2"/>
  </sheetData>
  <sheetProtection algorithmName="SHA-512" hashValue="8FkdOkUaWYbKpiGB0wztGAM6ikLkk3YHNu12KfO/5bJAoV4Lbh4LIf886aItbaFCcP+S1Ad+tFpWU8X201X62w==" saltValue="JX4c1YtdUzPsrAL+qw1k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2021-10-28T07:40:24Z</cp:lastPrinted>
  <dcterms:created xsi:type="dcterms:W3CDTF">2021-02-05T01:35:42Z</dcterms:created>
  <dcterms:modified xsi:type="dcterms:W3CDTF">2021-10-28T07:40:27Z</dcterms:modified>
  <cp:category/>
</cp:coreProperties>
</file>