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5_東吾妻町\"/>
    </mc:Choice>
  </mc:AlternateContent>
  <workbookProtection workbookPassword="8649" lockStructure="1"/>
  <bookViews>
    <workbookView xWindow="10230" yWindow="-15" windowWidth="10275" windowHeight="826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<sst xmlns="http://schemas.openxmlformats.org/spreadsheetml/2006/main" count="221" uniqueCount="111">
  <si>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</si>
  <si>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</si>
  <si>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</si>
  <si>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</si>
  <si>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</si>
  <si>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</si>
  <si>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</si>
  <si>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</si>
  <si>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</si>
  <si>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</si>
  <si>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</si>
  <si>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</si>
  <si>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</si>
  <si>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</si>
  <si>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</si>
  <si>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</si>
  <si>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</si>
  <si>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</si>
  <si>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</si>
  <si>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</si>
  <si>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</si>
  <si>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</si>
  <si>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</si>
  <si>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</si>
  <si>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</si>
  <si>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</si>
  <si>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</si>
  <si>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</si>
  <si>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</si>
  <si>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</si>
  <si>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</si>
  <si>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</si>
  <si>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</si>
  <si>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</si>
  <si>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</si>
  <si>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</si>
  <si>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</si>
  <si>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</si>
  <si>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</si>
  <si>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</si>
  <si>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</si>
  <si>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</si>
  <si>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</si>
  <si>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</si>
  <si>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</si>
  <si>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</si>
  <si>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</si>
  <si>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</si>
  <si>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</si>
  <si>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</si>
  <si>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</si>
  <si>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</si>
  <si>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</si>
  <si>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</si>
  <si>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</si>
  <si>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</si>
  <si>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</si>
  <si>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</si>
  <si>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</si>
  <si>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</si>
  <si>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</si>
  <si>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</si>
  <si>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</si>
  <si>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</si>
  <si>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</si>
  <si>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</si>
  <si>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</si>
  <si>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</si>
  <si>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</si>
  <si>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</si>
  <si>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</si>
  <si>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</si>
  <si>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</si>
  <si>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</si>
  <si>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</si>
  <si>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</si>
  <si>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</si>
  <si>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</si>
  <si>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</si>
  <si>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</si>
  <si>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</si>
  <si>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</si>
  <si>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</si>
  <si>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</si>
  <si>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</si>
  <si>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</si>
  <si>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</si>
  <si>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</si>
  <si>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</si>
  <si>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</si>
  <si>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</si>
  <si>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</si>
  <si>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</si>
  <si>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</si>
  <si>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</si>
  <si>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</si>
  <si>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</si>
  <si>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</si>
  <si>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</si>
  <si>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</si>
  <si>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</si>
  <si>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</si>
  <si>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</si>
  <si>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</si>
  <si>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</si>
  <si>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</si>
  <si>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</si>
  <si>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</si>
  <si>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農業集落排水事業の処理場施設においては、現在包括的民間委託を行い、効率的な運営や維持管理の経費節減に努めている。
①料金収入や一般会計からの繰入金等の総収益で、総費用に地方債償還金を加えた費用をどの程度賄えているかを表す指標である収益的収支比率についてはここ５年間で７割程度と単年度収支は赤字となっている。なお、料金収入の比率は約２０％であり、維持管理費用の削減はもとより、今後の料金改定を含め一般会計繰入金に依存する体質を改善しなければならない。
④料金収入に対する企業債残高の割合であり企業債残高の規模を表す企業債残高対事業規模比率は、類似団体と比べ高いが今後大規模な建設工事の予定もないため順調に減少していく。
⑤使用料で回収すべき経費を、どの程度使用料で賄えているかを表す経費回収率は、料金収入については微増しているが職員給与及び維持管理費の増額により低下してしまった。
⑥有収水量１㎥あたりの汚水処理に要した費用で有り、汚水資本費・汚水維持管理費の両方を含めた汚水処理に係るコストを表した汚水処理原価は年間有収水量に変動が少ない中、汚水処理費が増加したため高い値となってしまった。
⑦施設・設備が一日に対応可能な処理能力に対する、一日平均処理水量の割合であり、施設の利用状況や適正規模を判断する施設利用率は、当初計画人口に対し接続人口が著しく少なく過剰な施設となってしまった。今後も減少を続けると見込まれるため区域内人口に対応した施設更新を検討していきたい。
⑧現在処理区域内人口のうち、実際に水洗便所を設置して汚水処理している人口の割合を表した水洗化率について、経年比較では横ばいである。類似団体との比較では８０％超と高い値を示しているが、今後も更なる接続率の向上を目指し啓発に努めていく。</t>
    <rPh sb="0" eb="2">
      <t>ノウギョウ</t>
    </rPh>
    <rPh sb="2" eb="4">
      <t>シュウラク</t>
    </rPh>
    <rPh sb="4" eb="6">
      <t>ハイスイ</t>
    </rPh>
    <rPh sb="6" eb="8">
      <t>ジギョウ</t>
    </rPh>
    <rPh sb="9" eb="12">
      <t>ショリジョウ</t>
    </rPh>
    <rPh sb="12" eb="14">
      <t>シセツ</t>
    </rPh>
    <rPh sb="20" eb="22">
      <t>ゲンザイ</t>
    </rPh>
    <rPh sb="22" eb="24">
      <t>ホウカツ</t>
    </rPh>
    <rPh sb="24" eb="25">
      <t>テキ</t>
    </rPh>
    <rPh sb="25" eb="27">
      <t>ミンカン</t>
    </rPh>
    <rPh sb="27" eb="29">
      <t>イタク</t>
    </rPh>
    <rPh sb="30" eb="31">
      <t>オコナ</t>
    </rPh>
    <rPh sb="33" eb="36">
      <t>コウリツテキ</t>
    </rPh>
    <rPh sb="37" eb="39">
      <t>ウンエイ</t>
    </rPh>
    <rPh sb="40" eb="42">
      <t>イジ</t>
    </rPh>
    <rPh sb="42" eb="44">
      <t>カンリ</t>
    </rPh>
    <rPh sb="45" eb="47">
      <t>ケイヒ</t>
    </rPh>
    <rPh sb="47" eb="49">
      <t>セツゲン</t>
    </rPh>
    <rPh sb="50" eb="51">
      <t>ツト</t>
    </rPh>
    <rPh sb="58" eb="60">
      <t>リョウキン</t>
    </rPh>
    <rPh sb="60" eb="62">
      <t>シュウニュウ</t>
    </rPh>
    <rPh sb="63" eb="65">
      <t>イッパン</t>
    </rPh>
    <rPh sb="65" eb="67">
      <t>カイケイ</t>
    </rPh>
    <rPh sb="70" eb="73">
      <t>クリイレキン</t>
    </rPh>
    <rPh sb="73" eb="74">
      <t>トウ</t>
    </rPh>
    <rPh sb="115" eb="118">
      <t>シュウエキテキ</t>
    </rPh>
    <rPh sb="118" eb="120">
      <t>シュウシ</t>
    </rPh>
    <rPh sb="120" eb="122">
      <t>ヒリツ</t>
    </rPh>
    <rPh sb="130" eb="132">
      <t>ネンカン</t>
    </rPh>
    <rPh sb="134" eb="135">
      <t>ワリ</t>
    </rPh>
    <rPh sb="135" eb="137">
      <t>テイド</t>
    </rPh>
    <rPh sb="138" eb="141">
      <t>タンネンド</t>
    </rPh>
    <rPh sb="141" eb="143">
      <t>シュウシ</t>
    </rPh>
    <rPh sb="144" eb="146">
      <t>アカジ</t>
    </rPh>
    <rPh sb="156" eb="158">
      <t>リョウキン</t>
    </rPh>
    <rPh sb="158" eb="160">
      <t>シュウニュウ</t>
    </rPh>
    <rPh sb="161" eb="163">
      <t>ヒリツ</t>
    </rPh>
    <rPh sb="164" eb="165">
      <t>ヤク</t>
    </rPh>
    <rPh sb="172" eb="174">
      <t>イジ</t>
    </rPh>
    <rPh sb="174" eb="176">
      <t>カンリ</t>
    </rPh>
    <rPh sb="176" eb="178">
      <t>ヒヨウ</t>
    </rPh>
    <rPh sb="179" eb="181">
      <t>サクゲン</t>
    </rPh>
    <rPh sb="187" eb="189">
      <t>コンゴ</t>
    </rPh>
    <rPh sb="190" eb="192">
      <t>リョウキン</t>
    </rPh>
    <rPh sb="192" eb="194">
      <t>カイテイ</t>
    </rPh>
    <rPh sb="195" eb="196">
      <t>フク</t>
    </rPh>
    <rPh sb="197" eb="199">
      <t>イッパン</t>
    </rPh>
    <rPh sb="199" eb="201">
      <t>カイケイ</t>
    </rPh>
    <rPh sb="201" eb="204">
      <t>クリイレキン</t>
    </rPh>
    <rPh sb="205" eb="207">
      <t>イゾン</t>
    </rPh>
    <rPh sb="209" eb="211">
      <t>タイシツ</t>
    </rPh>
    <rPh sb="212" eb="214">
      <t>カイゼン</t>
    </rPh>
    <rPh sb="226" eb="228">
      <t>リョウキン</t>
    </rPh>
    <rPh sb="228" eb="230">
      <t>シュウニュウ</t>
    </rPh>
    <rPh sb="231" eb="232">
      <t>タイ</t>
    </rPh>
    <rPh sb="234" eb="237">
      <t>キギョウサイ</t>
    </rPh>
    <rPh sb="237" eb="239">
      <t>ザンダカ</t>
    </rPh>
    <rPh sb="240" eb="242">
      <t>ワリアイ</t>
    </rPh>
    <rPh sb="245" eb="248">
      <t>キギョウサイ</t>
    </rPh>
    <rPh sb="248" eb="250">
      <t>ザンダカ</t>
    </rPh>
    <rPh sb="251" eb="253">
      <t>キボ</t>
    </rPh>
    <rPh sb="254" eb="255">
      <t>アラワ</t>
    </rPh>
    <rPh sb="256" eb="259">
      <t>キギョウサイ</t>
    </rPh>
    <rPh sb="259" eb="261">
      <t>ザンダカ</t>
    </rPh>
    <rPh sb="261" eb="262">
      <t>タイ</t>
    </rPh>
    <rPh sb="262" eb="264">
      <t>ジギョウ</t>
    </rPh>
    <rPh sb="264" eb="266">
      <t>キボ</t>
    </rPh>
    <rPh sb="266" eb="268">
      <t>ヒリツ</t>
    </rPh>
    <rPh sb="270" eb="272">
      <t>ルイジ</t>
    </rPh>
    <rPh sb="272" eb="274">
      <t>ダンタイ</t>
    </rPh>
    <rPh sb="275" eb="276">
      <t>クラ</t>
    </rPh>
    <rPh sb="277" eb="278">
      <t>タカ</t>
    </rPh>
    <rPh sb="280" eb="282">
      <t>コンゴ</t>
    </rPh>
    <rPh sb="282" eb="285">
      <t>ダイキボ</t>
    </rPh>
    <rPh sb="286" eb="288">
      <t>ケンセツ</t>
    </rPh>
    <rPh sb="288" eb="290">
      <t>コウジ</t>
    </rPh>
    <rPh sb="291" eb="293">
      <t>ヨテイ</t>
    </rPh>
    <rPh sb="298" eb="300">
      <t>ジュンチョウ</t>
    </rPh>
    <rPh sb="301" eb="303">
      <t>ゲンショウ</t>
    </rPh>
    <rPh sb="310" eb="313">
      <t>シヨウリョウ</t>
    </rPh>
    <rPh sb="314" eb="316">
      <t>カイシュウ</t>
    </rPh>
    <rPh sb="319" eb="321">
      <t>ケイヒ</t>
    </rPh>
    <rPh sb="325" eb="327">
      <t>テイド</t>
    </rPh>
    <rPh sb="327" eb="330">
      <t>シヨウリョウ</t>
    </rPh>
    <rPh sb="331" eb="332">
      <t>マカナ</t>
    </rPh>
    <rPh sb="338" eb="339">
      <t>アラワ</t>
    </rPh>
    <rPh sb="340" eb="342">
      <t>ケイヒ</t>
    </rPh>
    <rPh sb="342" eb="345">
      <t>カイシュウリツ</t>
    </rPh>
    <rPh sb="347" eb="349">
      <t>リョウキン</t>
    </rPh>
    <rPh sb="349" eb="351">
      <t>シュウニュウ</t>
    </rPh>
    <rPh sb="356" eb="358">
      <t>ビゾウ</t>
    </rPh>
    <rPh sb="391" eb="395">
      <t>ユウシュウスイリョウ</t>
    </rPh>
    <rPh sb="401" eb="403">
      <t>オスイ</t>
    </rPh>
    <rPh sb="403" eb="405">
      <t>ショリ</t>
    </rPh>
    <rPh sb="406" eb="407">
      <t>ヨウ</t>
    </rPh>
    <rPh sb="409" eb="411">
      <t>ヒヨウ</t>
    </rPh>
    <rPh sb="412" eb="413">
      <t>ア</t>
    </rPh>
    <rPh sb="415" eb="417">
      <t>オスイ</t>
    </rPh>
    <rPh sb="417" eb="420">
      <t>シホンヒ</t>
    </rPh>
    <rPh sb="421" eb="423">
      <t>オスイ</t>
    </rPh>
    <rPh sb="423" eb="425">
      <t>イジ</t>
    </rPh>
    <rPh sb="425" eb="428">
      <t>カンリヒ</t>
    </rPh>
    <rPh sb="429" eb="431">
      <t>リョウホウ</t>
    </rPh>
    <rPh sb="432" eb="433">
      <t>フク</t>
    </rPh>
    <rPh sb="435" eb="437">
      <t>オスイ</t>
    </rPh>
    <rPh sb="437" eb="439">
      <t>ショリ</t>
    </rPh>
    <rPh sb="440" eb="441">
      <t>カカ</t>
    </rPh>
    <rPh sb="446" eb="447">
      <t>アラワ</t>
    </rPh>
    <rPh sb="449" eb="451">
      <t>オスイ</t>
    </rPh>
    <rPh sb="451" eb="453">
      <t>ショリ</t>
    </rPh>
    <rPh sb="453" eb="455">
      <t>ゲンカ</t>
    </rPh>
    <rPh sb="456" eb="458">
      <t>ネンカン</t>
    </rPh>
    <rPh sb="458" eb="460">
      <t>ユウシュウ</t>
    </rPh>
    <rPh sb="460" eb="462">
      <t>スイリョウ</t>
    </rPh>
    <rPh sb="463" eb="465">
      <t>ヘンドウ</t>
    </rPh>
    <rPh sb="466" eb="467">
      <t>スク</t>
    </rPh>
    <rPh sb="469" eb="470">
      <t>ナカ</t>
    </rPh>
    <rPh sb="471" eb="473">
      <t>オスイ</t>
    </rPh>
    <rPh sb="473" eb="476">
      <t>ショリヒ</t>
    </rPh>
    <rPh sb="477" eb="479">
      <t>ゾウカ</t>
    </rPh>
    <rPh sb="483" eb="484">
      <t>タカ</t>
    </rPh>
    <rPh sb="485" eb="486">
      <t>アタイ</t>
    </rPh>
    <rPh sb="497" eb="499">
      <t>シセツ</t>
    </rPh>
    <rPh sb="500" eb="502">
      <t>セツビ</t>
    </rPh>
    <rPh sb="503" eb="505">
      <t>イチニチ</t>
    </rPh>
    <rPh sb="506" eb="508">
      <t>タイオウ</t>
    </rPh>
    <rPh sb="508" eb="510">
      <t>カノウ</t>
    </rPh>
    <rPh sb="511" eb="513">
      <t>ショリ</t>
    </rPh>
    <rPh sb="513" eb="515">
      <t>ノウリョク</t>
    </rPh>
    <rPh sb="516" eb="517">
      <t>タイ</t>
    </rPh>
    <rPh sb="520" eb="522">
      <t>イチニチ</t>
    </rPh>
    <rPh sb="522" eb="524">
      <t>ヘイキン</t>
    </rPh>
    <rPh sb="524" eb="526">
      <t>ショリ</t>
    </rPh>
    <rPh sb="526" eb="528">
      <t>スイリョウ</t>
    </rPh>
    <rPh sb="529" eb="531">
      <t>ワリアイ</t>
    </rPh>
    <rPh sb="535" eb="537">
      <t>シセツ</t>
    </rPh>
    <rPh sb="538" eb="540">
      <t>リヨウ</t>
    </rPh>
    <rPh sb="540" eb="542">
      <t>ジョウキョウ</t>
    </rPh>
    <rPh sb="543" eb="545">
      <t>テキセイ</t>
    </rPh>
    <rPh sb="545" eb="547">
      <t>キボ</t>
    </rPh>
    <rPh sb="548" eb="550">
      <t>ハンダン</t>
    </rPh>
    <rPh sb="552" eb="554">
      <t>シセツ</t>
    </rPh>
    <rPh sb="554" eb="557">
      <t>リヨウリツ</t>
    </rPh>
    <rPh sb="559" eb="561">
      <t>トウショ</t>
    </rPh>
    <rPh sb="561" eb="563">
      <t>ケイカク</t>
    </rPh>
    <rPh sb="563" eb="565">
      <t>ジンコウ</t>
    </rPh>
    <rPh sb="566" eb="567">
      <t>タイ</t>
    </rPh>
    <rPh sb="568" eb="570">
      <t>セツゾク</t>
    </rPh>
    <rPh sb="570" eb="572">
      <t>ジンコウ</t>
    </rPh>
    <rPh sb="573" eb="574">
      <t>イチジル</t>
    </rPh>
    <rPh sb="576" eb="577">
      <t>スク</t>
    </rPh>
    <rPh sb="579" eb="581">
      <t>カジョウ</t>
    </rPh>
    <rPh sb="582" eb="584">
      <t>シセツ</t>
    </rPh>
    <rPh sb="593" eb="595">
      <t>コンゴ</t>
    </rPh>
    <rPh sb="596" eb="598">
      <t>ゲンショウ</t>
    </rPh>
    <rPh sb="599" eb="600">
      <t>ツヅ</t>
    </rPh>
    <rPh sb="603" eb="605">
      <t>ミコ</t>
    </rPh>
    <rPh sb="610" eb="613">
      <t>クイキナイ</t>
    </rPh>
    <rPh sb="613" eb="615">
      <t>ジンコウ</t>
    </rPh>
    <rPh sb="616" eb="618">
      <t>タイオウ</t>
    </rPh>
    <rPh sb="620" eb="622">
      <t>シセツ</t>
    </rPh>
    <rPh sb="625" eb="627">
      <t>ケントウ</t>
    </rPh>
    <rPh sb="636" eb="638">
      <t>ゲンザイ</t>
    </rPh>
    <rPh sb="638" eb="640">
      <t>ショリ</t>
    </rPh>
    <rPh sb="640" eb="643">
      <t>クイキナイ</t>
    </rPh>
    <rPh sb="643" eb="645">
      <t>ジンコウ</t>
    </rPh>
    <rPh sb="649" eb="651">
      <t>ジッサイ</t>
    </rPh>
    <rPh sb="652" eb="654">
      <t>スイセン</t>
    </rPh>
    <rPh sb="654" eb="656">
      <t>ベンジョ</t>
    </rPh>
    <rPh sb="657" eb="659">
      <t>セッチ</t>
    </rPh>
    <rPh sb="661" eb="663">
      <t>オスイ</t>
    </rPh>
    <rPh sb="663" eb="665">
      <t>ショリ</t>
    </rPh>
    <rPh sb="669" eb="671">
      <t>ジンコウ</t>
    </rPh>
    <rPh sb="672" eb="674">
      <t>ワリアイ</t>
    </rPh>
    <rPh sb="675" eb="676">
      <t>アラワ</t>
    </rPh>
    <rPh sb="678" eb="681">
      <t>スイセンカ</t>
    </rPh>
    <rPh sb="681" eb="682">
      <t>リツ</t>
    </rPh>
    <rPh sb="687" eb="689">
      <t>ケイネン</t>
    </rPh>
    <rPh sb="689" eb="691">
      <t>ヒカク</t>
    </rPh>
    <rPh sb="693" eb="694">
      <t>ヨコ</t>
    </rPh>
    <rPh sb="700" eb="702">
      <t>ルイジ</t>
    </rPh>
    <rPh sb="702" eb="704">
      <t>ダンタイ</t>
    </rPh>
    <rPh sb="706" eb="708">
      <t>ヒカク</t>
    </rPh>
    <rPh sb="713" eb="714">
      <t>コ</t>
    </rPh>
    <rPh sb="715" eb="716">
      <t>タカ</t>
    </rPh>
    <rPh sb="717" eb="718">
      <t>アタイ</t>
    </rPh>
    <rPh sb="719" eb="720">
      <t>シメ</t>
    </rPh>
    <rPh sb="726" eb="728">
      <t>コンゴ</t>
    </rPh>
    <rPh sb="729" eb="730">
      <t>サラ</t>
    </rPh>
    <rPh sb="732" eb="734">
      <t>セツゾク</t>
    </rPh>
    <rPh sb="734" eb="735">
      <t>リツ</t>
    </rPh>
    <rPh sb="736" eb="738">
      <t>コウジョウ</t>
    </rPh>
    <rPh sb="739" eb="741">
      <t>メザ</t>
    </rPh>
    <rPh sb="742" eb="744">
      <t>ケイハツ</t>
    </rPh>
    <rPh sb="745" eb="746">
      <t>ツト</t>
    </rPh>
    <phoneticPr fontId="4"/>
  </si>
  <si>
    <t>③管路については毎年管路清掃とTV調査を行い、施設の状況把握に努めている。現在極めて大きな管路の更新・改良等は実施していないが、今後は事業全体計画を立てる中で老朽化対策の検討が必要となる。</t>
    <rPh sb="1" eb="3">
      <t>カンロ</t>
    </rPh>
    <rPh sb="8" eb="10">
      <t>マイトシ</t>
    </rPh>
    <rPh sb="10" eb="12">
      <t>カンロ</t>
    </rPh>
    <rPh sb="12" eb="14">
      <t>セイソウ</t>
    </rPh>
    <rPh sb="17" eb="19">
      <t>チョウサ</t>
    </rPh>
    <rPh sb="20" eb="21">
      <t>オコナ</t>
    </rPh>
    <rPh sb="23" eb="25">
      <t>シセツ</t>
    </rPh>
    <rPh sb="26" eb="28">
      <t>ジョウキョウ</t>
    </rPh>
    <rPh sb="28" eb="30">
      <t>ハアク</t>
    </rPh>
    <rPh sb="31" eb="32">
      <t>ツト</t>
    </rPh>
    <rPh sb="37" eb="39">
      <t>ゲンザイ</t>
    </rPh>
    <rPh sb="39" eb="40">
      <t>キワ</t>
    </rPh>
    <rPh sb="42" eb="43">
      <t>オオ</t>
    </rPh>
    <rPh sb="45" eb="47">
      <t>カンロ</t>
    </rPh>
    <rPh sb="48" eb="50">
      <t>コウシン</t>
    </rPh>
    <rPh sb="51" eb="53">
      <t>カイリョウ</t>
    </rPh>
    <rPh sb="53" eb="54">
      <t>トウ</t>
    </rPh>
    <rPh sb="55" eb="57">
      <t>ジッシ</t>
    </rPh>
    <rPh sb="64" eb="66">
      <t>コンゴ</t>
    </rPh>
    <rPh sb="67" eb="69">
      <t>ジギョウ</t>
    </rPh>
    <rPh sb="69" eb="71">
      <t>ゼンタイ</t>
    </rPh>
    <rPh sb="71" eb="73">
      <t>ケイカク</t>
    </rPh>
    <rPh sb="74" eb="75">
      <t>タ</t>
    </rPh>
    <rPh sb="77" eb="78">
      <t>ナカ</t>
    </rPh>
    <rPh sb="79" eb="82">
      <t>ロウキュウカ</t>
    </rPh>
    <rPh sb="82" eb="84">
      <t>タイサク</t>
    </rPh>
    <rPh sb="85" eb="87">
      <t>ケントウ</t>
    </rPh>
    <rPh sb="88" eb="90">
      <t>ヒツヨウ</t>
    </rPh>
    <phoneticPr fontId="4"/>
  </si>
  <si>
    <t>　類似団体と比較すると、経営の健全性・効率性は全体的に低い値を示している。健全化に向け今後も引き続き未水洗化世帯に対して啓発を行い有収水量の向上をはかるとともに、中長期的な事業全体計画を検討・策定し経費削減に努めていく。</t>
    <rPh sb="1" eb="3">
      <t>ルイジ</t>
    </rPh>
    <rPh sb="3" eb="5">
      <t>ダンタイ</t>
    </rPh>
    <rPh sb="6" eb="8">
      <t>ヒカク</t>
    </rPh>
    <rPh sb="12" eb="14">
      <t>ケイエイ</t>
    </rPh>
    <rPh sb="15" eb="17">
      <t>ケンゼン</t>
    </rPh>
    <rPh sb="17" eb="18">
      <t>セイ</t>
    </rPh>
    <rPh sb="19" eb="22">
      <t>コウリツセイ</t>
    </rPh>
    <rPh sb="23" eb="26">
      <t>ゼンタイテキ</t>
    </rPh>
    <rPh sb="27" eb="28">
      <t>ヒク</t>
    </rPh>
    <rPh sb="29" eb="30">
      <t>アタイ</t>
    </rPh>
    <rPh sb="31" eb="32">
      <t>シメ</t>
    </rPh>
    <rPh sb="37" eb="40">
      <t>ケンゼンカ</t>
    </rPh>
    <rPh sb="41" eb="42">
      <t>ム</t>
    </rPh>
    <rPh sb="43" eb="45">
      <t>コンゴ</t>
    </rPh>
    <rPh sb="46" eb="47">
      <t>ヒ</t>
    </rPh>
    <rPh sb="48" eb="49">
      <t>ツヅ</t>
    </rPh>
    <rPh sb="50" eb="51">
      <t>ミ</t>
    </rPh>
    <rPh sb="51" eb="54">
      <t>スイセンカ</t>
    </rPh>
    <rPh sb="54" eb="56">
      <t>セタイ</t>
    </rPh>
    <rPh sb="57" eb="58">
      <t>タイ</t>
    </rPh>
    <rPh sb="60" eb="62">
      <t>ケイハツ</t>
    </rPh>
    <rPh sb="63" eb="64">
      <t>オコナ</t>
    </rPh>
    <rPh sb="65" eb="67">
      <t>ユウシュウ</t>
    </rPh>
    <rPh sb="67" eb="69">
      <t>スイリョウ</t>
    </rPh>
    <rPh sb="70" eb="72">
      <t>コウジョウ</t>
    </rPh>
    <rPh sb="81" eb="85">
      <t>チュウチョウキテキ</t>
    </rPh>
    <rPh sb="86" eb="88">
      <t>ジギョウ</t>
    </rPh>
    <rPh sb="88" eb="90">
      <t>ゼンタイ</t>
    </rPh>
    <rPh sb="90" eb="92">
      <t>ケイカク</t>
    </rPh>
    <rPh sb="93" eb="95">
      <t>ケントウ</t>
    </rPh>
    <rPh sb="96" eb="98">
      <t>サクテイ</t>
    </rPh>
    <rPh sb="99" eb="101">
      <t>ケイヒ</t>
    </rPh>
    <rPh sb="101" eb="103">
      <t>サクゲン</t>
    </rPh>
    <rPh sb="104" eb="10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</si>
</sst>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1904744"/>
        <c:axId val="30190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301904744"/>
        <c:axId val="301905136"/>
      </c:lineChart>
      <c:dateAx>
        <c:axId val="301904744"/>
        <c:scaling>
          <c:orientation val="minMax"/>
        </c:scaling>
        <c:delete val="1"/>
        <c:axPos val="b"/>
        <c:numFmt formatCode="ge" sourceLinked="1"/>
        <c:majorTickMark val="none"/>
        <c:minorTickMark val="none"/>
        <c:tickLblPos val="none"/>
        <c:crossAx val="301905136"/>
        <c:crosses val="autoZero"/>
        <c:auto val="1"/>
        <c:lblOffset val="100"/>
        <c:baseTimeUnit val="years"/>
      </c:dateAx>
      <c:valAx>
        <c:axId val="30190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90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48.38</c:v>
                </c:pt>
                <c:pt idx="1">
                  <c:v>46.08</c:v>
                </c:pt>
                <c:pt idx="2">
                  <c:v>45.61</c:v>
                </c:pt>
                <c:pt idx="3">
                  <c:v>45.89</c:v>
                </c:pt>
                <c:pt idx="4">
                  <c:v>47.92</c:v>
                </c:pt>
              </c:numCache>
            </c:numRef>
          </c:val>
        </c:ser>
        <c:dLbls>
          <c:showLegendKey val="0"/>
          <c:showVal val="0"/>
          <c:showCatName val="0"/>
          <c:showSerName val="0"/>
          <c:showPercent val="0"/>
          <c:showBubbleSize val="0"/>
        </c:dLbls>
        <c:gapWidth val="150"/>
        <c:axId val="302535504"/>
        <c:axId val="302535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302535504"/>
        <c:axId val="302535896"/>
      </c:lineChart>
      <c:dateAx>
        <c:axId val="302535504"/>
        <c:scaling>
          <c:orientation val="minMax"/>
        </c:scaling>
        <c:delete val="1"/>
        <c:axPos val="b"/>
        <c:numFmt formatCode="ge" sourceLinked="1"/>
        <c:majorTickMark val="none"/>
        <c:minorTickMark val="none"/>
        <c:tickLblPos val="none"/>
        <c:crossAx val="302535896"/>
        <c:crosses val="autoZero"/>
        <c:auto val="1"/>
        <c:lblOffset val="100"/>
        <c:baseTimeUnit val="years"/>
      </c:dateAx>
      <c:valAx>
        <c:axId val="30253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3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83.95</c:v>
                </c:pt>
                <c:pt idx="1">
                  <c:v>89.89</c:v>
                </c:pt>
                <c:pt idx="2">
                  <c:v>83.3</c:v>
                </c:pt>
                <c:pt idx="3">
                  <c:v>86.54</c:v>
                </c:pt>
                <c:pt idx="4">
                  <c:v>85.09</c:v>
                </c:pt>
              </c:numCache>
            </c:numRef>
          </c:val>
        </c:ser>
        <c:dLbls>
          <c:showLegendKey val="0"/>
          <c:showVal val="0"/>
          <c:showCatName val="0"/>
          <c:showSerName val="0"/>
          <c:showPercent val="0"/>
          <c:showBubbleSize val="0"/>
        </c:dLbls>
        <c:gapWidth val="150"/>
        <c:axId val="302537248"/>
        <c:axId val="30253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302537248"/>
        <c:axId val="302537640"/>
      </c:lineChart>
      <c:dateAx>
        <c:axId val="302537248"/>
        <c:scaling>
          <c:orientation val="minMax"/>
        </c:scaling>
        <c:delete val="1"/>
        <c:axPos val="b"/>
        <c:numFmt formatCode="ge" sourceLinked="1"/>
        <c:majorTickMark val="none"/>
        <c:minorTickMark val="none"/>
        <c:tickLblPos val="none"/>
        <c:crossAx val="302537640"/>
        <c:crosses val="autoZero"/>
        <c:auto val="1"/>
        <c:lblOffset val="100"/>
        <c:baseTimeUnit val="years"/>
      </c:dateAx>
      <c:valAx>
        <c:axId val="30253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73.290000000000006</c:v>
                </c:pt>
                <c:pt idx="1">
                  <c:v>72.77</c:v>
                </c:pt>
                <c:pt idx="2">
                  <c:v>77.31</c:v>
                </c:pt>
                <c:pt idx="3">
                  <c:v>69.69</c:v>
                </c:pt>
                <c:pt idx="4">
                  <c:v>83.2</c:v>
                </c:pt>
              </c:numCache>
            </c:numRef>
          </c:val>
        </c:ser>
        <c:dLbls>
          <c:showLegendKey val="0"/>
          <c:showVal val="0"/>
          <c:showCatName val="0"/>
          <c:showSerName val="0"/>
          <c:showPercent val="0"/>
          <c:showBubbleSize val="0"/>
        </c:dLbls>
        <c:gapWidth val="150"/>
        <c:axId val="301906312"/>
        <c:axId val="30190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1906312"/>
        <c:axId val="301906704"/>
      </c:lineChart>
      <c:dateAx>
        <c:axId val="301906312"/>
        <c:scaling>
          <c:orientation val="minMax"/>
        </c:scaling>
        <c:delete val="1"/>
        <c:axPos val="b"/>
        <c:numFmt formatCode="ge" sourceLinked="1"/>
        <c:majorTickMark val="none"/>
        <c:minorTickMark val="none"/>
        <c:tickLblPos val="none"/>
        <c:crossAx val="301906704"/>
        <c:crosses val="autoZero"/>
        <c:auto val="1"/>
        <c:lblOffset val="100"/>
        <c:baseTimeUnit val="years"/>
      </c:dateAx>
      <c:valAx>
        <c:axId val="30190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90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1907880"/>
        <c:axId val="30260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1907880"/>
        <c:axId val="302602400"/>
      </c:lineChart>
      <c:dateAx>
        <c:axId val="301907880"/>
        <c:scaling>
          <c:orientation val="minMax"/>
        </c:scaling>
        <c:delete val="1"/>
        <c:axPos val="b"/>
        <c:numFmt formatCode="ge" sourceLinked="1"/>
        <c:majorTickMark val="none"/>
        <c:minorTickMark val="none"/>
        <c:tickLblPos val="none"/>
        <c:crossAx val="302602400"/>
        <c:crosses val="autoZero"/>
        <c:auto val="1"/>
        <c:lblOffset val="100"/>
        <c:baseTimeUnit val="years"/>
      </c:dateAx>
      <c:valAx>
        <c:axId val="30260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90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2603576"/>
        <c:axId val="3026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603576"/>
        <c:axId val="302603968"/>
      </c:lineChart>
      <c:dateAx>
        <c:axId val="302603576"/>
        <c:scaling>
          <c:orientation val="minMax"/>
        </c:scaling>
        <c:delete val="1"/>
        <c:axPos val="b"/>
        <c:numFmt formatCode="ge" sourceLinked="1"/>
        <c:majorTickMark val="none"/>
        <c:minorTickMark val="none"/>
        <c:tickLblPos val="none"/>
        <c:crossAx val="302603968"/>
        <c:crosses val="autoZero"/>
        <c:auto val="1"/>
        <c:lblOffset val="100"/>
        <c:baseTimeUnit val="years"/>
      </c:dateAx>
      <c:valAx>
        <c:axId val="3026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60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2605144"/>
        <c:axId val="3026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605144"/>
        <c:axId val="302605536"/>
      </c:lineChart>
      <c:dateAx>
        <c:axId val="302605144"/>
        <c:scaling>
          <c:orientation val="minMax"/>
        </c:scaling>
        <c:delete val="1"/>
        <c:axPos val="b"/>
        <c:numFmt formatCode="ge" sourceLinked="1"/>
        <c:majorTickMark val="none"/>
        <c:minorTickMark val="none"/>
        <c:tickLblPos val="none"/>
        <c:crossAx val="302605536"/>
        <c:crosses val="autoZero"/>
        <c:auto val="1"/>
        <c:lblOffset val="100"/>
        <c:baseTimeUnit val="years"/>
      </c:dateAx>
      <c:valAx>
        <c:axId val="3026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60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2455328"/>
        <c:axId val="30245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455328"/>
        <c:axId val="302455720"/>
      </c:lineChart>
      <c:dateAx>
        <c:axId val="302455328"/>
        <c:scaling>
          <c:orientation val="minMax"/>
        </c:scaling>
        <c:delete val="1"/>
        <c:axPos val="b"/>
        <c:numFmt formatCode="ge" sourceLinked="1"/>
        <c:majorTickMark val="none"/>
        <c:minorTickMark val="none"/>
        <c:tickLblPos val="none"/>
        <c:crossAx val="302455720"/>
        <c:crosses val="autoZero"/>
        <c:auto val="1"/>
        <c:lblOffset val="100"/>
        <c:baseTimeUnit val="years"/>
      </c:dateAx>
      <c:valAx>
        <c:axId val="30245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4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652.24</c:v>
                </c:pt>
              </c:numCache>
            </c:numRef>
          </c:val>
        </c:ser>
        <c:dLbls>
          <c:showLegendKey val="0"/>
          <c:showVal val="0"/>
          <c:showCatName val="0"/>
          <c:showSerName val="0"/>
          <c:showPercent val="0"/>
          <c:showBubbleSize val="0"/>
        </c:dLbls>
        <c:gapWidth val="150"/>
        <c:axId val="302456896"/>
        <c:axId val="30245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302456896"/>
        <c:axId val="302457288"/>
      </c:lineChart>
      <c:dateAx>
        <c:axId val="302456896"/>
        <c:scaling>
          <c:orientation val="minMax"/>
        </c:scaling>
        <c:delete val="1"/>
        <c:axPos val="b"/>
        <c:numFmt formatCode="ge" sourceLinked="1"/>
        <c:majorTickMark val="none"/>
        <c:minorTickMark val="none"/>
        <c:tickLblPos val="none"/>
        <c:crossAx val="302457288"/>
        <c:crosses val="autoZero"/>
        <c:auto val="1"/>
        <c:lblOffset val="100"/>
        <c:baseTimeUnit val="years"/>
      </c:dateAx>
      <c:valAx>
        <c:axId val="30245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4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38.4</c:v>
                </c:pt>
                <c:pt idx="1">
                  <c:v>39.94</c:v>
                </c:pt>
                <c:pt idx="2">
                  <c:v>38.89</c:v>
                </c:pt>
                <c:pt idx="3">
                  <c:v>42.03</c:v>
                </c:pt>
                <c:pt idx="4">
                  <c:v>37.79</c:v>
                </c:pt>
              </c:numCache>
            </c:numRef>
          </c:val>
        </c:ser>
        <c:dLbls>
          <c:showLegendKey val="0"/>
          <c:showVal val="0"/>
          <c:showCatName val="0"/>
          <c:showSerName val="0"/>
          <c:showPercent val="0"/>
          <c:showBubbleSize val="0"/>
        </c:dLbls>
        <c:gapWidth val="150"/>
        <c:axId val="302458464"/>
        <c:axId val="302532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302458464"/>
        <c:axId val="302532760"/>
      </c:lineChart>
      <c:dateAx>
        <c:axId val="302458464"/>
        <c:scaling>
          <c:orientation val="minMax"/>
        </c:scaling>
        <c:delete val="1"/>
        <c:axPos val="b"/>
        <c:numFmt formatCode="ge" sourceLinked="1"/>
        <c:majorTickMark val="none"/>
        <c:minorTickMark val="none"/>
        <c:tickLblPos val="none"/>
        <c:crossAx val="302532760"/>
        <c:crosses val="autoZero"/>
        <c:auto val="1"/>
        <c:lblOffset val="100"/>
        <c:baseTimeUnit val="years"/>
      </c:dateAx>
      <c:valAx>
        <c:axId val="30253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4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396.73</c:v>
                </c:pt>
                <c:pt idx="1">
                  <c:v>385.98</c:v>
                </c:pt>
                <c:pt idx="2">
                  <c:v>388.62</c:v>
                </c:pt>
                <c:pt idx="3">
                  <c:v>365.62</c:v>
                </c:pt>
                <c:pt idx="4">
                  <c:v>430.17</c:v>
                </c:pt>
              </c:numCache>
            </c:numRef>
          </c:val>
        </c:ser>
        <c:dLbls>
          <c:showLegendKey val="0"/>
          <c:showVal val="0"/>
          <c:showCatName val="0"/>
          <c:showSerName val="0"/>
          <c:showPercent val="0"/>
          <c:showBubbleSize val="0"/>
        </c:dLbls>
        <c:gapWidth val="150"/>
        <c:axId val="302533936"/>
        <c:axId val="30253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302533936"/>
        <c:axId val="302534328"/>
      </c:lineChart>
      <c:dateAx>
        <c:axId val="302533936"/>
        <c:scaling>
          <c:orientation val="minMax"/>
        </c:scaling>
        <c:delete val="1"/>
        <c:axPos val="b"/>
        <c:numFmt formatCode="ge" sourceLinked="1"/>
        <c:majorTickMark val="none"/>
        <c:minorTickMark val="none"/>
        <c:tickLblPos val="none"/>
        <c:crossAx val="302534328"/>
        <c:crosses val="autoZero"/>
        <c:auto val="1"/>
        <c:lblOffset val="100"/>
        <c:baseTimeUnit val="years"/>
      </c:dateAx>
      <c:valAx>
        <c:axId val="30253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3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東吾妻町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14880</v>
      </c>
      <c r="AM8" s="47"/>
      <c r="AN8" s="47"/>
      <c r="AO8" s="47"/>
      <c r="AP8" s="47"/>
      <c r="AQ8" s="47"/>
      <c r="AR8" s="47"/>
      <c r="AS8" s="47"/>
      <c r="AT8" s="43">
        <f>データ!S6</f>
        <v>253.91</v>
      </c>
      <c r="AU8" s="43"/>
      <c r="AV8" s="43"/>
      <c r="AW8" s="43"/>
      <c r="AX8" s="43"/>
      <c r="AY8" s="43"/>
      <c r="AZ8" s="43"/>
      <c r="BA8" s="43"/>
      <c r="BB8" s="43">
        <f>データ!T6</f>
        <v>58.6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13.57</v>
      </c>
      <c r="Q10" s="43"/>
      <c r="R10" s="43"/>
      <c r="S10" s="43"/>
      <c r="T10" s="43"/>
      <c r="U10" s="43"/>
      <c r="V10" s="43"/>
      <c r="W10" s="43">
        <f>データ!P6</f>
        <v>100.8</v>
      </c>
      <c r="X10" s="43"/>
      <c r="Y10" s="43"/>
      <c r="Z10" s="43"/>
      <c r="AA10" s="43"/>
      <c r="AB10" s="43"/>
      <c r="AC10" s="43"/>
      <c r="AD10" s="47">
        <f>データ!Q6</f>
        <v>2916</v>
      </c>
      <c r="AE10" s="47"/>
      <c r="AF10" s="47"/>
      <c r="AG10" s="47"/>
      <c r="AH10" s="47"/>
      <c r="AI10" s="47"/>
      <c r="AJ10" s="47"/>
      <c r="AK10" s="2"/>
      <c r="AL10" s="47">
        <f>データ!U6</f>
        <v>1998</v>
      </c>
      <c r="AM10" s="47"/>
      <c r="AN10" s="47"/>
      <c r="AO10" s="47"/>
      <c r="AP10" s="47"/>
      <c r="AQ10" s="47"/>
      <c r="AR10" s="47"/>
      <c r="AS10" s="47"/>
      <c r="AT10" s="43">
        <f>データ!V6</f>
        <v>2.02</v>
      </c>
      <c r="AU10" s="43"/>
      <c r="AV10" s="43"/>
      <c r="AW10" s="43"/>
      <c r="AX10" s="43"/>
      <c r="AY10" s="43"/>
      <c r="AZ10" s="43"/>
      <c r="BA10" s="43"/>
      <c r="BB10" s="43">
        <f>データ!W6</f>
        <v>989.11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104299</v>
      </c>
      <c r="D6" s="31">
        <f t="shared" si="3"/>
        <v>47</v>
      </c>
      <c r="E6" s="31">
        <f t="shared" si="3"/>
        <v>17</v>
      </c>
      <c r="F6" s="31">
        <f t="shared" si="3"/>
        <v>5</v>
      </c>
      <c r="G6" s="31">
        <f t="shared" si="3"/>
        <v>0</v>
      </c>
      <c r="H6" s="31" t="str">
        <f t="shared" si="3"/>
        <v>群馬県　東吾妻町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13.57</v>
      </c>
      <c r="P6" s="32">
        <f t="shared" si="3"/>
        <v>100.8</v>
      </c>
      <c r="Q6" s="32">
        <f t="shared" si="3"/>
        <v>2916</v>
      </c>
      <c r="R6" s="32">
        <f t="shared" si="3"/>
        <v>14880</v>
      </c>
      <c r="S6" s="32">
        <f t="shared" si="3"/>
        <v>253.91</v>
      </c>
      <c r="T6" s="32">
        <f t="shared" si="3"/>
        <v>58.6</v>
      </c>
      <c r="U6" s="32">
        <f t="shared" si="3"/>
        <v>1998</v>
      </c>
      <c r="V6" s="32">
        <f t="shared" si="3"/>
        <v>2.02</v>
      </c>
      <c r="W6" s="32">
        <f t="shared" si="3"/>
        <v>989.11</v>
      </c>
      <c r="X6" s="33">
        <f>IF(X7="",NA(),X7)</f>
        <v>73.290000000000006</v>
      </c>
      <c r="Y6" s="33">
        <f t="shared" ref="Y6:AG6" si="4">IF(Y7="",NA(),Y7)</f>
        <v>72.77</v>
      </c>
      <c r="Z6" s="33">
        <f t="shared" si="4"/>
        <v>77.31</v>
      </c>
      <c r="AA6" s="33">
        <f t="shared" si="4"/>
        <v>69.69</v>
      </c>
      <c r="AB6" s="33">
        <f t="shared" si="4"/>
        <v>83.2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652.24</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38.4</v>
      </c>
      <c r="BQ6" s="33">
        <f t="shared" ref="BQ6:BY6" si="8">IF(BQ7="",NA(),BQ7)</f>
        <v>39.94</v>
      </c>
      <c r="BR6" s="33">
        <f t="shared" si="8"/>
        <v>38.89</v>
      </c>
      <c r="BS6" s="33">
        <f t="shared" si="8"/>
        <v>42.03</v>
      </c>
      <c r="BT6" s="33">
        <f t="shared" si="8"/>
        <v>37.79</v>
      </c>
      <c r="BU6" s="33">
        <f t="shared" si="8"/>
        <v>42.13</v>
      </c>
      <c r="BV6" s="33">
        <f t="shared" si="8"/>
        <v>42.48</v>
      </c>
      <c r="BW6" s="33">
        <f t="shared" si="8"/>
        <v>41.04</v>
      </c>
      <c r="BX6" s="33">
        <f t="shared" si="8"/>
        <v>50.82</v>
      </c>
      <c r="BY6" s="33">
        <f t="shared" si="8"/>
        <v>52.19</v>
      </c>
      <c r="BZ6" s="32" t="str">
        <f>IF(BZ7="","",IF(BZ7="-","【-】","【"&amp;SUBSTITUTE(TEXT(BZ7,"#,##0.00"),"-","△")&amp;"】"))</f>
        <v>【52.78】</v>
      </c>
      <c r="CA6" s="33">
        <f>IF(CA7="",NA(),CA7)</f>
        <v>396.73</v>
      </c>
      <c r="CB6" s="33">
        <f t="shared" ref="CB6:CJ6" si="9">IF(CB7="",NA(),CB7)</f>
        <v>385.98</v>
      </c>
      <c r="CC6" s="33">
        <f t="shared" si="9"/>
        <v>388.62</v>
      </c>
      <c r="CD6" s="33">
        <f t="shared" si="9"/>
        <v>365.62</v>
      </c>
      <c r="CE6" s="33">
        <f t="shared" si="9"/>
        <v>430.17</v>
      </c>
      <c r="CF6" s="33">
        <f t="shared" si="9"/>
        <v>348.41</v>
      </c>
      <c r="CG6" s="33">
        <f t="shared" si="9"/>
        <v>343.8</v>
      </c>
      <c r="CH6" s="33">
        <f t="shared" si="9"/>
        <v>357.08</v>
      </c>
      <c r="CI6" s="33">
        <f t="shared" si="9"/>
        <v>300.52</v>
      </c>
      <c r="CJ6" s="33">
        <f t="shared" si="9"/>
        <v>296.14</v>
      </c>
      <c r="CK6" s="32" t="str">
        <f>IF(CK7="","",IF(CK7="-","【-】","【"&amp;SUBSTITUTE(TEXT(CK7,"#,##0.00"),"-","△")&amp;"】"))</f>
        <v>【289.81】</v>
      </c>
      <c r="CL6" s="33">
        <f>IF(CL7="",NA(),CL7)</f>
        <v>48.38</v>
      </c>
      <c r="CM6" s="33">
        <f t="shared" ref="CM6:CU6" si="10">IF(CM7="",NA(),CM7)</f>
        <v>46.08</v>
      </c>
      <c r="CN6" s="33">
        <f t="shared" si="10"/>
        <v>45.61</v>
      </c>
      <c r="CO6" s="33">
        <f t="shared" si="10"/>
        <v>45.89</v>
      </c>
      <c r="CP6" s="33">
        <f t="shared" si="10"/>
        <v>47.92</v>
      </c>
      <c r="CQ6" s="33">
        <f t="shared" si="10"/>
        <v>46.85</v>
      </c>
      <c r="CR6" s="33">
        <f t="shared" si="10"/>
        <v>46.06</v>
      </c>
      <c r="CS6" s="33">
        <f t="shared" si="10"/>
        <v>45.95</v>
      </c>
      <c r="CT6" s="33">
        <f t="shared" si="10"/>
        <v>53.24</v>
      </c>
      <c r="CU6" s="33">
        <f t="shared" si="10"/>
        <v>52.31</v>
      </c>
      <c r="CV6" s="32" t="str">
        <f>IF(CV7="","",IF(CV7="-","【-】","【"&amp;SUBSTITUTE(TEXT(CV7,"#,##0.00"),"-","△")&amp;"】"))</f>
        <v>【52.74】</v>
      </c>
      <c r="CW6" s="33">
        <f>IF(CW7="",NA(),CW7)</f>
        <v>83.95</v>
      </c>
      <c r="CX6" s="33">
        <f t="shared" ref="CX6:DF6" si="11">IF(CX7="",NA(),CX7)</f>
        <v>89.89</v>
      </c>
      <c r="CY6" s="33">
        <f t="shared" si="11"/>
        <v>83.3</v>
      </c>
      <c r="CZ6" s="33">
        <f t="shared" si="11"/>
        <v>86.54</v>
      </c>
      <c r="DA6" s="33">
        <f t="shared" si="11"/>
        <v>85.09</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104299</v>
      </c>
      <c r="D7" s="35">
        <v>47</v>
      </c>
      <c r="E7" s="35">
        <v>17</v>
      </c>
      <c r="F7" s="35">
        <v>5</v>
      </c>
      <c r="G7" s="35">
        <v>0</v>
      </c>
      <c r="H7" s="35" t="s">
        <v>96</v>
      </c>
      <c r="I7" s="35" t="s">
        <v>97</v>
      </c>
      <c r="J7" s="35" t="s">
        <v>98</v>
      </c>
      <c r="K7" s="35" t="s">
        <v>99</v>
      </c>
      <c r="L7" s="35" t="s">
        <v>100</v>
      </c>
      <c r="M7" s="36" t="s">
        <v>101</v>
      </c>
      <c r="N7" s="36" t="s">
        <v>102</v>
      </c>
      <c r="O7" s="36">
        <v>13.57</v>
      </c>
      <c r="P7" s="36">
        <v>100.8</v>
      </c>
      <c r="Q7" s="36">
        <v>2916</v>
      </c>
      <c r="R7" s="36">
        <v>14880</v>
      </c>
      <c r="S7" s="36">
        <v>253.91</v>
      </c>
      <c r="T7" s="36">
        <v>58.6</v>
      </c>
      <c r="U7" s="36">
        <v>1998</v>
      </c>
      <c r="V7" s="36">
        <v>2.02</v>
      </c>
      <c r="W7" s="36">
        <v>989.11</v>
      </c>
      <c r="X7" s="36">
        <v>73.290000000000006</v>
      </c>
      <c r="Y7" s="36">
        <v>72.77</v>
      </c>
      <c r="Z7" s="36">
        <v>77.31</v>
      </c>
      <c r="AA7" s="36">
        <v>69.69</v>
      </c>
      <c r="AB7" s="36">
        <v>83.2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652.24</v>
      </c>
      <c r="BJ7" s="36">
        <v>1224.75</v>
      </c>
      <c r="BK7" s="36">
        <v>1144.05</v>
      </c>
      <c r="BL7" s="36">
        <v>1117.1099999999999</v>
      </c>
      <c r="BM7" s="36">
        <v>1044.8</v>
      </c>
      <c r="BN7" s="36">
        <v>1081.8</v>
      </c>
      <c r="BO7" s="36">
        <v>1015.77</v>
      </c>
      <c r="BP7" s="36">
        <v>38.4</v>
      </c>
      <c r="BQ7" s="36">
        <v>39.94</v>
      </c>
      <c r="BR7" s="36">
        <v>38.89</v>
      </c>
      <c r="BS7" s="36">
        <v>42.03</v>
      </c>
      <c r="BT7" s="36">
        <v>37.79</v>
      </c>
      <c r="BU7" s="36">
        <v>42.13</v>
      </c>
      <c r="BV7" s="36">
        <v>42.48</v>
      </c>
      <c r="BW7" s="36">
        <v>41.04</v>
      </c>
      <c r="BX7" s="36">
        <v>50.82</v>
      </c>
      <c r="BY7" s="36">
        <v>52.19</v>
      </c>
      <c r="BZ7" s="36">
        <v>52.78</v>
      </c>
      <c r="CA7" s="36">
        <v>396.73</v>
      </c>
      <c r="CB7" s="36">
        <v>385.98</v>
      </c>
      <c r="CC7" s="36">
        <v>388.62</v>
      </c>
      <c r="CD7" s="36">
        <v>365.62</v>
      </c>
      <c r="CE7" s="36">
        <v>430.17</v>
      </c>
      <c r="CF7" s="36">
        <v>348.41</v>
      </c>
      <c r="CG7" s="36">
        <v>343.8</v>
      </c>
      <c r="CH7" s="36">
        <v>357.08</v>
      </c>
      <c r="CI7" s="36">
        <v>300.52</v>
      </c>
      <c r="CJ7" s="36">
        <v>296.14</v>
      </c>
      <c r="CK7" s="36">
        <v>289.81</v>
      </c>
      <c r="CL7" s="36">
        <v>48.38</v>
      </c>
      <c r="CM7" s="36">
        <v>46.08</v>
      </c>
      <c r="CN7" s="36">
        <v>45.61</v>
      </c>
      <c r="CO7" s="36">
        <v>45.89</v>
      </c>
      <c r="CP7" s="36">
        <v>47.92</v>
      </c>
      <c r="CQ7" s="36">
        <v>46.85</v>
      </c>
      <c r="CR7" s="36">
        <v>46.06</v>
      </c>
      <c r="CS7" s="36">
        <v>45.95</v>
      </c>
      <c r="CT7" s="36">
        <v>53.24</v>
      </c>
      <c r="CU7" s="36">
        <v>52.31</v>
      </c>
      <c r="CV7" s="36">
        <v>52.74</v>
      </c>
      <c r="CW7" s="36">
        <v>83.95</v>
      </c>
      <c r="CX7" s="36">
        <v>89.89</v>
      </c>
      <c r="CY7" s="36">
        <v>83.3</v>
      </c>
      <c r="CZ7" s="36">
        <v>86.54</v>
      </c>
      <c r="DA7" s="36">
        <v>85.09</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2017-02-08T03:09:06Z</dcterms:created>
  <dcterms:modified xsi:type="dcterms:W3CDTF">2017-02-15T23:49:39Z</dcterms:modified>
  <cp:category/>
</cp:coreProperties>
</file>