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<sst xmlns="http://schemas.openxmlformats.org/spreadsheetml/2006/main" count="218" uniqueCount="108">
  <si>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</si>
  <si>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</si>
  <si>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</si>
  <si>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</si>
  <si>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</si>
  <si>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</si>
  <si>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</si>
  <si>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</si>
  <si>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</si>
  <si>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</si>
  <si>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</si>
  <si>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</si>
  <si>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</si>
  <si>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</si>
  <si>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</si>
  <si>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</si>
  <si>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</si>
  <si>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</si>
  <si>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</si>
  <si>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</si>
  <si>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</si>
  <si>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</si>
  <si>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</si>
  <si>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</si>
  <si>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</si>
  <si>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</si>
  <si>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</si>
  <si>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</si>
  <si>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</si>
  <si>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</si>
  <si>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</si>
  <si>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</si>
  <si>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</si>
  <si>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</si>
  <si>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</si>
  <si>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</si>
  <si>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</si>
  <si>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</si>
  <si>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</si>
  <si>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</si>
  <si>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</si>
  <si>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</si>
  <si>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</si>
  <si>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</si>
  <si>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</si>
  <si>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</si>
  <si>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</si>
  <si>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</si>
  <si>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</si>
  <si>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</si>
  <si>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</si>
  <si>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</si>
  <si>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</si>
  <si>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</si>
  <si>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</si>
  <si>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</si>
  <si>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</si>
  <si>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</si>
  <si>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</si>
  <si>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</si>
  <si>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</si>
  <si>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</si>
  <si>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</si>
  <si>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</si>
  <si>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</si>
  <si>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</si>
  <si>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</si>
  <si>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</si>
  <si>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</si>
  <si>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</si>
  <si>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</si>
  <si>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</si>
  <si>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</si>
  <si>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</si>
  <si>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</si>
  <si>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</si>
  <si>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</si>
  <si>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</si>
  <si>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</si>
  <si>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</si>
  <si>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</si>
  <si>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</si>
  <si>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</si>
  <si>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</si>
  <si>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</si>
  <si>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</si>
  <si>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</si>
  <si>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</si>
  <si>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</si>
  <si>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</si>
  <si>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</si>
  <si>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</si>
  <si>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</si>
  <si>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</si>
  <si>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</si>
  <si>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</si>
  <si>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</si>
  <si>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</si>
  <si>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</si>
  <si>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</si>
  <si>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</si>
  <si>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</si>
  <si>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</si>
  <si>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</si>
  <si>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</si>
  <si>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（1）課題　　　　　　　　　　　　　　　　　　　　料金収入が減少傾向にあり、人口も減少するなか、老朽化した施設の更新が必要となっている。　（2）改善に向けた取組　　　　　　　　　　　　　人口が減少し節水意識が高まるなか、老朽化した各施設を更新していくため、公営企業の｢経営戦略｣を策定し経営改善、施設の適正規模を把握し、施設の更新を計画的に進める必要がある。</t>
    <rPh sb="3" eb="5">
      <t>カダイ</t>
    </rPh>
    <rPh sb="25" eb="27">
      <t>リョウキン</t>
    </rPh>
    <rPh sb="27" eb="29">
      <t>シュウニュウ</t>
    </rPh>
    <rPh sb="30" eb="32">
      <t>ゲンショウ</t>
    </rPh>
    <rPh sb="32" eb="34">
      <t>ケイコウ</t>
    </rPh>
    <rPh sb="38" eb="40">
      <t>ジンコウ</t>
    </rPh>
    <rPh sb="41" eb="43">
      <t>ゲンショウ</t>
    </rPh>
    <rPh sb="48" eb="50">
      <t>ロウキュウ</t>
    </rPh>
    <rPh sb="50" eb="51">
      <t>カ</t>
    </rPh>
    <rPh sb="53" eb="55">
      <t>シセツ</t>
    </rPh>
    <rPh sb="56" eb="58">
      <t>コウシン</t>
    </rPh>
    <rPh sb="59" eb="61">
      <t>ヒツヨウ</t>
    </rPh>
    <rPh sb="72" eb="74">
      <t>カイゼン</t>
    </rPh>
    <rPh sb="75" eb="76">
      <t>ム</t>
    </rPh>
    <rPh sb="78" eb="80">
      <t>トリクミ</t>
    </rPh>
    <rPh sb="93" eb="95">
      <t>ジンコウ</t>
    </rPh>
    <rPh sb="96" eb="98">
      <t>ゲンショウ</t>
    </rPh>
    <rPh sb="99" eb="101">
      <t>セッスイ</t>
    </rPh>
    <rPh sb="101" eb="103">
      <t>イシキ</t>
    </rPh>
    <rPh sb="104" eb="105">
      <t>タカ</t>
    </rPh>
    <rPh sb="110" eb="112">
      <t>ロウキュウ</t>
    </rPh>
    <rPh sb="112" eb="113">
      <t>カ</t>
    </rPh>
    <rPh sb="115" eb="118">
      <t>カクシセツ</t>
    </rPh>
    <rPh sb="119" eb="121">
      <t>コウシン</t>
    </rPh>
    <rPh sb="128" eb="130">
      <t>コウエイ</t>
    </rPh>
    <rPh sb="130" eb="132">
      <t>キギョウ</t>
    </rPh>
    <rPh sb="134" eb="136">
      <t>ケイエイ</t>
    </rPh>
    <rPh sb="136" eb="138">
      <t>センリャク</t>
    </rPh>
    <rPh sb="140" eb="142">
      <t>サクテイ</t>
    </rPh>
    <rPh sb="143" eb="145">
      <t>ケイエイ</t>
    </rPh>
    <rPh sb="145" eb="147">
      <t>カイゼン</t>
    </rPh>
    <rPh sb="148" eb="150">
      <t>シセツ</t>
    </rPh>
    <rPh sb="151" eb="153">
      <t>テキセイ</t>
    </rPh>
    <rPh sb="153" eb="155">
      <t>キボ</t>
    </rPh>
    <rPh sb="156" eb="158">
      <t>ハアク</t>
    </rPh>
    <rPh sb="160" eb="162">
      <t>シセツ</t>
    </rPh>
    <rPh sb="163" eb="165">
      <t>コウシン</t>
    </rPh>
    <rPh sb="166" eb="169">
      <t>ケイカクテキ</t>
    </rPh>
    <rPh sb="170" eb="171">
      <t>スス</t>
    </rPh>
    <rPh sb="173" eb="175">
      <t>ヒツヨウ</t>
    </rPh>
    <phoneticPr fontId="4"/>
  </si>
  <si>
    <t>（1）各指標の分析　　　　　　　　　　　　　　①収益的収支比率について、平成２６年度までは若干であるが改善の傾向を示していたが、平成２７年度は管理費等の増加により指標の悪化が見られたため、今後さらなる経費改善に取り組む必要がある。④企業債残高対給水収益比率については、類似団体と比較すると低い数値で推移している。　　　　　⑤料金回収率については、類似団体より高いが、管理費の増加により悪化が見られたため、経費改善に取り組む必要がある。　  　　　　　　　　　　　　⑥給水減価については、類似団体と比較して低い傾向にあるが、若干右肩上がりとなっているため、引き続き経費削減に努める必要がある。　　　　　　⑦施設利用率については、平成26年度を除いてほぼ横ばいとなっている。今後人口が減少することが予想されているため、適正規模の把握に努める。　　⑧有収率については、依然として低い状況にあり、今後も引き続き漏水対策を講じる必要がある。（2）現状、課題　　　　　　　　　　　　　　　　　節水意識の高まりや人口減少により料金収入の減少があり、経費削減の一層の努力と、老朽化する設備の適正規模の把握と更新を効率的に進めるため｢経営戦略｣を策定し、より計画的に進める必要がある。</t>
    <rPh sb="3" eb="4">
      <t>カク</t>
    </rPh>
    <rPh sb="4" eb="6">
      <t>シヒョウ</t>
    </rPh>
    <rPh sb="7" eb="9">
      <t>ブンセキ</t>
    </rPh>
    <rPh sb="24" eb="27">
      <t>シュウエキテキ</t>
    </rPh>
    <rPh sb="27" eb="29">
      <t>シュウシ</t>
    </rPh>
    <rPh sb="29" eb="31">
      <t>ヒリツ</t>
    </rPh>
    <rPh sb="36" eb="38">
      <t>ヘイセイ</t>
    </rPh>
    <rPh sb="40" eb="42">
      <t>ネンド</t>
    </rPh>
    <rPh sb="45" eb="47">
      <t>ジャッカン</t>
    </rPh>
    <rPh sb="51" eb="53">
      <t>カイゼン</t>
    </rPh>
    <rPh sb="54" eb="56">
      <t>ケイコウ</t>
    </rPh>
    <rPh sb="57" eb="58">
      <t>シメ</t>
    </rPh>
    <rPh sb="64" eb="66">
      <t>ヘイセイ</t>
    </rPh>
    <rPh sb="68" eb="70">
      <t>ネンド</t>
    </rPh>
    <rPh sb="71" eb="74">
      <t>カンリヒ</t>
    </rPh>
    <rPh sb="74" eb="75">
      <t>トウ</t>
    </rPh>
    <rPh sb="76" eb="78">
      <t>ゾウカ</t>
    </rPh>
    <rPh sb="81" eb="83">
      <t>シヒョウ</t>
    </rPh>
    <rPh sb="84" eb="86">
      <t>アッカ</t>
    </rPh>
    <rPh sb="87" eb="88">
      <t>ミ</t>
    </rPh>
    <rPh sb="94" eb="96">
      <t>コンゴ</t>
    </rPh>
    <rPh sb="100" eb="102">
      <t>ケイヒ</t>
    </rPh>
    <rPh sb="102" eb="104">
      <t>カイゼン</t>
    </rPh>
    <rPh sb="105" eb="106">
      <t>ト</t>
    </rPh>
    <rPh sb="107" eb="108">
      <t>ク</t>
    </rPh>
    <rPh sb="109" eb="111">
      <t>ヒツヨウ</t>
    </rPh>
    <rPh sb="116" eb="118">
      <t>キギョウ</t>
    </rPh>
    <rPh sb="118" eb="119">
      <t>サイ</t>
    </rPh>
    <rPh sb="119" eb="121">
      <t>ザンダカ</t>
    </rPh>
    <rPh sb="121" eb="122">
      <t>タイ</t>
    </rPh>
    <rPh sb="122" eb="124">
      <t>キュウスイ</t>
    </rPh>
    <rPh sb="124" eb="126">
      <t>シュウエキ</t>
    </rPh>
    <rPh sb="126" eb="128">
      <t>ヒリツ</t>
    </rPh>
    <rPh sb="134" eb="136">
      <t>ルイジ</t>
    </rPh>
    <rPh sb="136" eb="138">
      <t>ダンタイ</t>
    </rPh>
    <rPh sb="139" eb="141">
      <t>ヒカク</t>
    </rPh>
    <rPh sb="144" eb="145">
      <t>ヒク</t>
    </rPh>
    <rPh sb="146" eb="148">
      <t>スウチ</t>
    </rPh>
    <rPh sb="149" eb="151">
      <t>スイイ</t>
    </rPh>
    <rPh sb="162" eb="164">
      <t>リョウキン</t>
    </rPh>
    <rPh sb="164" eb="166">
      <t>カイシュウ</t>
    </rPh>
    <rPh sb="166" eb="167">
      <t>リツ</t>
    </rPh>
    <rPh sb="173" eb="175">
      <t>ルイジ</t>
    </rPh>
    <rPh sb="175" eb="177">
      <t>ダンタイ</t>
    </rPh>
    <rPh sb="179" eb="180">
      <t>タカ</t>
    </rPh>
    <rPh sb="183" eb="186">
      <t>カンリヒ</t>
    </rPh>
    <rPh sb="187" eb="189">
      <t>ゾウカ</t>
    </rPh>
    <rPh sb="192" eb="194">
      <t>アッカ</t>
    </rPh>
    <rPh sb="195" eb="196">
      <t>ミ</t>
    </rPh>
    <rPh sb="202" eb="204">
      <t>ケイヒ</t>
    </rPh>
    <rPh sb="204" eb="206">
      <t>カイゼン</t>
    </rPh>
    <rPh sb="207" eb="208">
      <t>ト</t>
    </rPh>
    <rPh sb="209" eb="210">
      <t>ク</t>
    </rPh>
    <rPh sb="211" eb="213">
      <t>ヒツヨウ</t>
    </rPh>
    <rPh sb="233" eb="235">
      <t>キュウスイ</t>
    </rPh>
    <rPh sb="235" eb="237">
      <t>ゲンカ</t>
    </rPh>
    <rPh sb="243" eb="245">
      <t>ルイジ</t>
    </rPh>
    <rPh sb="245" eb="247">
      <t>ダンタイ</t>
    </rPh>
    <rPh sb="248" eb="250">
      <t>ヒカク</t>
    </rPh>
    <rPh sb="252" eb="253">
      <t>ヒク</t>
    </rPh>
    <rPh sb="254" eb="256">
      <t>ケイコウ</t>
    </rPh>
    <rPh sb="261" eb="263">
      <t>ジャッカン</t>
    </rPh>
    <rPh sb="263" eb="265">
      <t>ミギカタ</t>
    </rPh>
    <rPh sb="265" eb="266">
      <t>ア</t>
    </rPh>
    <rPh sb="277" eb="278">
      <t>ヒ</t>
    </rPh>
    <rPh sb="279" eb="280">
      <t>ツヅ</t>
    </rPh>
    <rPh sb="281" eb="283">
      <t>ケイヒ</t>
    </rPh>
    <rPh sb="283" eb="285">
      <t>サクゲン</t>
    </rPh>
    <rPh sb="286" eb="287">
      <t>ツト</t>
    </rPh>
    <rPh sb="289" eb="291">
      <t>ヒツヨウ</t>
    </rPh>
    <rPh sb="302" eb="304">
      <t>シセツ</t>
    </rPh>
    <rPh sb="304" eb="307">
      <t>リヨウリツ</t>
    </rPh>
    <rPh sb="313" eb="315">
      <t>ヘイセイ</t>
    </rPh>
    <rPh sb="317" eb="319">
      <t>ネンド</t>
    </rPh>
    <rPh sb="320" eb="321">
      <t>ノゾ</t>
    </rPh>
    <rPh sb="325" eb="326">
      <t>ヨコ</t>
    </rPh>
    <rPh sb="335" eb="337">
      <t>コンゴ</t>
    </rPh>
    <rPh sb="337" eb="339">
      <t>ジンコウ</t>
    </rPh>
    <rPh sb="340" eb="342">
      <t>ゲンショウ</t>
    </rPh>
    <rPh sb="347" eb="349">
      <t>ヨソウ</t>
    </rPh>
    <rPh sb="357" eb="359">
      <t>テキセイ</t>
    </rPh>
    <rPh sb="359" eb="361">
      <t>キボ</t>
    </rPh>
    <rPh sb="362" eb="364">
      <t>ハアク</t>
    </rPh>
    <rPh sb="365" eb="366">
      <t>ツト</t>
    </rPh>
    <rPh sb="372" eb="375">
      <t>ユウシュウリツ</t>
    </rPh>
    <rPh sb="381" eb="383">
      <t>イゼン</t>
    </rPh>
    <rPh sb="386" eb="387">
      <t>ヒク</t>
    </rPh>
    <rPh sb="388" eb="390">
      <t>ジョウキョウ</t>
    </rPh>
    <rPh sb="394" eb="396">
      <t>コンゴ</t>
    </rPh>
    <rPh sb="397" eb="398">
      <t>ヒ</t>
    </rPh>
    <rPh sb="399" eb="400">
      <t>ツヅ</t>
    </rPh>
    <rPh sb="401" eb="403">
      <t>ロウスイ</t>
    </rPh>
    <rPh sb="403" eb="405">
      <t>タイサク</t>
    </rPh>
    <rPh sb="406" eb="407">
      <t>コウ</t>
    </rPh>
    <rPh sb="409" eb="411">
      <t>ヒツヨウ</t>
    </rPh>
    <rPh sb="418" eb="420">
      <t>ゲンジョウ</t>
    </rPh>
    <rPh sb="421" eb="423">
      <t>カダイ</t>
    </rPh>
    <rPh sb="440" eb="442">
      <t>セッスイ</t>
    </rPh>
    <rPh sb="442" eb="444">
      <t>イシキ</t>
    </rPh>
    <rPh sb="445" eb="446">
      <t>タカ</t>
    </rPh>
    <rPh sb="449" eb="451">
      <t>ジンコウ</t>
    </rPh>
    <rPh sb="451" eb="453">
      <t>ゲンショウ</t>
    </rPh>
    <rPh sb="456" eb="458">
      <t>リョウキン</t>
    </rPh>
    <rPh sb="458" eb="460">
      <t>シュウニュウ</t>
    </rPh>
    <rPh sb="461" eb="463">
      <t>ゲンショウ</t>
    </rPh>
    <rPh sb="467" eb="469">
      <t>ケイヒ</t>
    </rPh>
    <rPh sb="469" eb="471">
      <t>サクゲン</t>
    </rPh>
    <rPh sb="472" eb="474">
      <t>イッソウ</t>
    </rPh>
    <rPh sb="475" eb="477">
      <t>ドリョク</t>
    </rPh>
    <rPh sb="479" eb="481">
      <t>ロウキュウ</t>
    </rPh>
    <rPh sb="481" eb="482">
      <t>カ</t>
    </rPh>
    <rPh sb="484" eb="486">
      <t>セツビ</t>
    </rPh>
    <rPh sb="487" eb="489">
      <t>テキセイ</t>
    </rPh>
    <rPh sb="489" eb="491">
      <t>キボ</t>
    </rPh>
    <rPh sb="492" eb="494">
      <t>ハアク</t>
    </rPh>
    <rPh sb="495" eb="497">
      <t>コウシン</t>
    </rPh>
    <rPh sb="498" eb="501">
      <t>コウリツテキ</t>
    </rPh>
    <rPh sb="502" eb="503">
      <t>スス</t>
    </rPh>
    <rPh sb="508" eb="510">
      <t>ケイエイ</t>
    </rPh>
    <rPh sb="510" eb="512">
      <t>センリャク</t>
    </rPh>
    <rPh sb="514" eb="516">
      <t>サクテイ</t>
    </rPh>
    <rPh sb="520" eb="523">
      <t>ケイカクテキ</t>
    </rPh>
    <rPh sb="524" eb="525">
      <t>スス</t>
    </rPh>
    <rPh sb="527" eb="529">
      <t>ヒツヨウ</t>
    </rPh>
    <phoneticPr fontId="4"/>
  </si>
  <si>
    <t>（1）各指標の分析　　　　　　　　　　　　　　③管路更新率については、引き続き石綿管を中心として老朽管の更新を行う必要があるため、公営企業の｢経営戦略｣の作定等により、一層計画的に実施する必要がある。　　　　　　　　　　　　　　　　（2）現状、課題　　　　　　　　　　　　　　　　施設の老朽化が進むなか、管路の更新率が低い状況にあるため、｢経営戦略｣を策定し計画的に施設の更新を進める必要がある。</t>
    <rPh sb="3" eb="4">
      <t>カク</t>
    </rPh>
    <rPh sb="4" eb="6">
      <t>シヒョウ</t>
    </rPh>
    <rPh sb="7" eb="9">
      <t>ブンセキ</t>
    </rPh>
    <rPh sb="24" eb="26">
      <t>カンロ</t>
    </rPh>
    <rPh sb="26" eb="28">
      <t>コウシン</t>
    </rPh>
    <rPh sb="28" eb="29">
      <t>リツ</t>
    </rPh>
    <rPh sb="35" eb="36">
      <t>ヒ</t>
    </rPh>
    <rPh sb="37" eb="38">
      <t>ツヅ</t>
    </rPh>
    <rPh sb="39" eb="41">
      <t>セキメン</t>
    </rPh>
    <rPh sb="41" eb="42">
      <t>カン</t>
    </rPh>
    <rPh sb="43" eb="45">
      <t>チュウシン</t>
    </rPh>
    <rPh sb="48" eb="50">
      <t>ロウキュウ</t>
    </rPh>
    <rPh sb="50" eb="51">
      <t>カン</t>
    </rPh>
    <rPh sb="52" eb="54">
      <t>コウシン</t>
    </rPh>
    <rPh sb="55" eb="56">
      <t>オコナ</t>
    </rPh>
    <rPh sb="57" eb="59">
      <t>ヒツヨウ</t>
    </rPh>
    <rPh sb="65" eb="67">
      <t>コウエイ</t>
    </rPh>
    <rPh sb="67" eb="69">
      <t>キギョウ</t>
    </rPh>
    <rPh sb="71" eb="73">
      <t>ケイエイ</t>
    </rPh>
    <rPh sb="73" eb="75">
      <t>センリャク</t>
    </rPh>
    <rPh sb="77" eb="78">
      <t>サク</t>
    </rPh>
    <rPh sb="78" eb="80">
      <t>サダナド</t>
    </rPh>
    <rPh sb="84" eb="86">
      <t>イッソウ</t>
    </rPh>
    <rPh sb="86" eb="89">
      <t>ケイカクテキ</t>
    </rPh>
    <rPh sb="90" eb="92">
      <t>ジッシ</t>
    </rPh>
    <rPh sb="94" eb="96">
      <t>ヒツヨウ</t>
    </rPh>
    <rPh sb="119" eb="121">
      <t>ゲンジョウ</t>
    </rPh>
    <rPh sb="122" eb="124">
      <t>カダイ</t>
    </rPh>
    <rPh sb="140" eb="142">
      <t>シセツ</t>
    </rPh>
    <rPh sb="143" eb="145">
      <t>ロウキュウ</t>
    </rPh>
    <rPh sb="145" eb="146">
      <t>カ</t>
    </rPh>
    <rPh sb="147" eb="148">
      <t>スス</t>
    </rPh>
    <rPh sb="152" eb="154">
      <t>カンロ</t>
    </rPh>
    <rPh sb="155" eb="157">
      <t>コウシン</t>
    </rPh>
    <rPh sb="157" eb="158">
      <t>リツ</t>
    </rPh>
    <rPh sb="159" eb="160">
      <t>ヒク</t>
    </rPh>
    <rPh sb="161" eb="163">
      <t>ジョウキョウ</t>
    </rPh>
    <rPh sb="170" eb="172">
      <t>ケイエイ</t>
    </rPh>
    <rPh sb="172" eb="174">
      <t>センリャク</t>
    </rPh>
    <rPh sb="176" eb="178">
      <t>サクテイ</t>
    </rPh>
    <rPh sb="179" eb="181">
      <t>ケイカク</t>
    </rPh>
    <rPh sb="181" eb="182">
      <t>テキ</t>
    </rPh>
    <rPh sb="183" eb="185">
      <t>シセツ</t>
    </rPh>
    <rPh sb="186" eb="188">
      <t>コウシン</t>
    </rPh>
    <rPh sb="189" eb="190">
      <t>スス</t>
    </rPh>
    <rPh sb="192" eb="194">
      <t>ヒツヨウジャッカンミギカタアヒツヅケイヒサクゲンツトヒツヨウシセツリヨウリツヘイセイネンドノゾヨココンゴジンコウゲンショウヨソウテキセイキボハアクツトユウシュウリツイゼンヒクジョウキョウコンゴヒツヅロウスイタイサクコウヒツヨウゲンジョウカダイセッスイイシキタカジンコウゲンショウリョウキンシュウニュウゲンショウカンガナカケイヒサクゲンイッソウドリョクロウキュウカセツビコウシンコウリツテキスス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</si>
</sst>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0.34</c:v>
                </c:pt>
                <c:pt idx="1">
                  <c:v>0.67</c:v>
                </c:pt>
                <c:pt idx="2">
                  <c:v>1.1299999999999999</c:v>
                </c:pt>
                <c:pt idx="3">
                  <c:v>0.53</c:v>
                </c:pt>
                <c:pt idx="4">
                  <c:v>0.34</c:v>
                </c:pt>
              </c:numCache>
            </c:numRef>
          </c:val>
        </c:ser>
        <c:dLbls>
          <c:showLegendKey val="0"/>
          <c:showVal val="0"/>
          <c:showCatName val="0"/>
          <c:showSerName val="0"/>
          <c:showPercent val="0"/>
          <c:showBubbleSize val="0"/>
        </c:dLbls>
        <c:gapWidth val="150"/>
        <c:axId val="87857024"/>
        <c:axId val="8787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87857024"/>
        <c:axId val="87875584"/>
      </c:lineChart>
      <c:dateAx>
        <c:axId val="87857024"/>
        <c:scaling>
          <c:orientation val="minMax"/>
        </c:scaling>
        <c:delete val="1"/>
        <c:axPos val="b"/>
        <c:numFmt formatCode="ge" sourceLinked="1"/>
        <c:majorTickMark val="none"/>
        <c:minorTickMark val="none"/>
        <c:tickLblPos val="none"/>
        <c:crossAx val="87875584"/>
        <c:crosses val="autoZero"/>
        <c:auto val="1"/>
        <c:lblOffset val="100"/>
        <c:baseTimeUnit val="years"/>
      </c:dateAx>
      <c:valAx>
        <c:axId val="8787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45.88</c:v>
                </c:pt>
                <c:pt idx="1">
                  <c:v>46.18</c:v>
                </c:pt>
                <c:pt idx="2">
                  <c:v>46.45</c:v>
                </c:pt>
                <c:pt idx="3">
                  <c:v>64.22</c:v>
                </c:pt>
                <c:pt idx="4">
                  <c:v>46.09</c:v>
                </c:pt>
              </c:numCache>
            </c:numRef>
          </c:val>
        </c:ser>
        <c:dLbls>
          <c:showLegendKey val="0"/>
          <c:showVal val="0"/>
          <c:showCatName val="0"/>
          <c:showSerName val="0"/>
          <c:showPercent val="0"/>
          <c:showBubbleSize val="0"/>
        </c:dLbls>
        <c:gapWidth val="150"/>
        <c:axId val="96680192"/>
        <c:axId val="967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96680192"/>
        <c:axId val="96715136"/>
      </c:lineChart>
      <c:dateAx>
        <c:axId val="96680192"/>
        <c:scaling>
          <c:orientation val="minMax"/>
        </c:scaling>
        <c:delete val="1"/>
        <c:axPos val="b"/>
        <c:numFmt formatCode="ge" sourceLinked="1"/>
        <c:majorTickMark val="none"/>
        <c:minorTickMark val="none"/>
        <c:tickLblPos val="none"/>
        <c:crossAx val="96715136"/>
        <c:crosses val="autoZero"/>
        <c:auto val="1"/>
        <c:lblOffset val="100"/>
        <c:baseTimeUnit val="years"/>
      </c:dateAx>
      <c:valAx>
        <c:axId val="9671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67.47</c:v>
                </c:pt>
                <c:pt idx="1">
                  <c:v>67.040000000000006</c:v>
                </c:pt>
                <c:pt idx="2">
                  <c:v>67.09</c:v>
                </c:pt>
                <c:pt idx="3">
                  <c:v>46.83</c:v>
                </c:pt>
                <c:pt idx="4">
                  <c:v>64.33</c:v>
                </c:pt>
              </c:numCache>
            </c:numRef>
          </c:val>
        </c:ser>
        <c:dLbls>
          <c:showLegendKey val="0"/>
          <c:showVal val="0"/>
          <c:showCatName val="0"/>
          <c:showSerName val="0"/>
          <c:showPercent val="0"/>
          <c:showBubbleSize val="0"/>
        </c:dLbls>
        <c:gapWidth val="150"/>
        <c:axId val="104417152"/>
        <c:axId val="10442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04417152"/>
        <c:axId val="104423424"/>
      </c:lineChart>
      <c:dateAx>
        <c:axId val="104417152"/>
        <c:scaling>
          <c:orientation val="minMax"/>
        </c:scaling>
        <c:delete val="1"/>
        <c:axPos val="b"/>
        <c:numFmt formatCode="ge" sourceLinked="1"/>
        <c:majorTickMark val="none"/>
        <c:minorTickMark val="none"/>
        <c:tickLblPos val="none"/>
        <c:crossAx val="104423424"/>
        <c:crosses val="autoZero"/>
        <c:auto val="1"/>
        <c:lblOffset val="100"/>
        <c:baseTimeUnit val="years"/>
      </c:dateAx>
      <c:valAx>
        <c:axId val="10442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93.44</c:v>
                </c:pt>
                <c:pt idx="1">
                  <c:v>93.38</c:v>
                </c:pt>
                <c:pt idx="2">
                  <c:v>92.59</c:v>
                </c:pt>
                <c:pt idx="3">
                  <c:v>96.42</c:v>
                </c:pt>
                <c:pt idx="4">
                  <c:v>78.260000000000005</c:v>
                </c:pt>
              </c:numCache>
            </c:numRef>
          </c:val>
        </c:ser>
        <c:dLbls>
          <c:showLegendKey val="0"/>
          <c:showVal val="0"/>
          <c:showCatName val="0"/>
          <c:showSerName val="0"/>
          <c:showPercent val="0"/>
          <c:showBubbleSize val="0"/>
        </c:dLbls>
        <c:gapWidth val="150"/>
        <c:axId val="96093696"/>
        <c:axId val="960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96093696"/>
        <c:axId val="96095616"/>
      </c:lineChart>
      <c:dateAx>
        <c:axId val="96093696"/>
        <c:scaling>
          <c:orientation val="minMax"/>
        </c:scaling>
        <c:delete val="1"/>
        <c:axPos val="b"/>
        <c:numFmt formatCode="ge" sourceLinked="1"/>
        <c:majorTickMark val="none"/>
        <c:minorTickMark val="none"/>
        <c:tickLblPos val="none"/>
        <c:crossAx val="96095616"/>
        <c:crosses val="autoZero"/>
        <c:auto val="1"/>
        <c:lblOffset val="100"/>
        <c:baseTimeUnit val="years"/>
      </c:dateAx>
      <c:valAx>
        <c:axId val="960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117888"/>
        <c:axId val="961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117888"/>
        <c:axId val="96119808"/>
      </c:lineChart>
      <c:dateAx>
        <c:axId val="96117888"/>
        <c:scaling>
          <c:orientation val="minMax"/>
        </c:scaling>
        <c:delete val="1"/>
        <c:axPos val="b"/>
        <c:numFmt formatCode="ge" sourceLinked="1"/>
        <c:majorTickMark val="none"/>
        <c:minorTickMark val="none"/>
        <c:tickLblPos val="none"/>
        <c:crossAx val="96119808"/>
        <c:crosses val="autoZero"/>
        <c:auto val="1"/>
        <c:lblOffset val="100"/>
        <c:baseTimeUnit val="years"/>
      </c:dateAx>
      <c:valAx>
        <c:axId val="961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170752"/>
        <c:axId val="961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170752"/>
        <c:axId val="96172672"/>
      </c:lineChart>
      <c:dateAx>
        <c:axId val="96170752"/>
        <c:scaling>
          <c:orientation val="minMax"/>
        </c:scaling>
        <c:delete val="1"/>
        <c:axPos val="b"/>
        <c:numFmt formatCode="ge" sourceLinked="1"/>
        <c:majorTickMark val="none"/>
        <c:minorTickMark val="none"/>
        <c:tickLblPos val="none"/>
        <c:crossAx val="96172672"/>
        <c:crosses val="autoZero"/>
        <c:auto val="1"/>
        <c:lblOffset val="100"/>
        <c:baseTimeUnit val="years"/>
      </c:dateAx>
      <c:valAx>
        <c:axId val="961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196864"/>
        <c:axId val="9620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196864"/>
        <c:axId val="96203136"/>
      </c:lineChart>
      <c:dateAx>
        <c:axId val="96196864"/>
        <c:scaling>
          <c:orientation val="minMax"/>
        </c:scaling>
        <c:delete val="1"/>
        <c:axPos val="b"/>
        <c:numFmt formatCode="ge" sourceLinked="1"/>
        <c:majorTickMark val="none"/>
        <c:minorTickMark val="none"/>
        <c:tickLblPos val="none"/>
        <c:crossAx val="96203136"/>
        <c:crosses val="autoZero"/>
        <c:auto val="1"/>
        <c:lblOffset val="100"/>
        <c:baseTimeUnit val="years"/>
      </c:dateAx>
      <c:valAx>
        <c:axId val="9620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233728"/>
        <c:axId val="962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233728"/>
        <c:axId val="96248192"/>
      </c:lineChart>
      <c:dateAx>
        <c:axId val="96233728"/>
        <c:scaling>
          <c:orientation val="minMax"/>
        </c:scaling>
        <c:delete val="1"/>
        <c:axPos val="b"/>
        <c:numFmt formatCode="ge" sourceLinked="1"/>
        <c:majorTickMark val="none"/>
        <c:minorTickMark val="none"/>
        <c:tickLblPos val="none"/>
        <c:crossAx val="96248192"/>
        <c:crosses val="autoZero"/>
        <c:auto val="1"/>
        <c:lblOffset val="100"/>
        <c:baseTimeUnit val="years"/>
      </c:dateAx>
      <c:valAx>
        <c:axId val="9624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682.6</c:v>
                </c:pt>
                <c:pt idx="1">
                  <c:v>613.96</c:v>
                </c:pt>
                <c:pt idx="2">
                  <c:v>578.46</c:v>
                </c:pt>
                <c:pt idx="3">
                  <c:v>542.21</c:v>
                </c:pt>
                <c:pt idx="4">
                  <c:v>507.42</c:v>
                </c:pt>
              </c:numCache>
            </c:numRef>
          </c:val>
        </c:ser>
        <c:dLbls>
          <c:showLegendKey val="0"/>
          <c:showVal val="0"/>
          <c:showCatName val="0"/>
          <c:showSerName val="0"/>
          <c:showPercent val="0"/>
          <c:showBubbleSize val="0"/>
        </c:dLbls>
        <c:gapWidth val="150"/>
        <c:axId val="96264192"/>
        <c:axId val="9626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96264192"/>
        <c:axId val="96266112"/>
      </c:lineChart>
      <c:dateAx>
        <c:axId val="96264192"/>
        <c:scaling>
          <c:orientation val="minMax"/>
        </c:scaling>
        <c:delete val="1"/>
        <c:axPos val="b"/>
        <c:numFmt formatCode="ge" sourceLinked="1"/>
        <c:majorTickMark val="none"/>
        <c:minorTickMark val="none"/>
        <c:tickLblPos val="none"/>
        <c:crossAx val="96266112"/>
        <c:crosses val="autoZero"/>
        <c:auto val="1"/>
        <c:lblOffset val="100"/>
        <c:baseTimeUnit val="years"/>
      </c:dateAx>
      <c:valAx>
        <c:axId val="9626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6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81.39</c:v>
                </c:pt>
                <c:pt idx="1">
                  <c:v>80.22</c:v>
                </c:pt>
                <c:pt idx="2">
                  <c:v>82.04</c:v>
                </c:pt>
                <c:pt idx="3">
                  <c:v>86.67</c:v>
                </c:pt>
                <c:pt idx="4">
                  <c:v>70.05</c:v>
                </c:pt>
              </c:numCache>
            </c:numRef>
          </c:val>
        </c:ser>
        <c:dLbls>
          <c:showLegendKey val="0"/>
          <c:showVal val="0"/>
          <c:showCatName val="0"/>
          <c:showSerName val="0"/>
          <c:showPercent val="0"/>
          <c:showBubbleSize val="0"/>
        </c:dLbls>
        <c:gapWidth val="150"/>
        <c:axId val="96632192"/>
        <c:axId val="9663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96632192"/>
        <c:axId val="96638464"/>
      </c:lineChart>
      <c:dateAx>
        <c:axId val="96632192"/>
        <c:scaling>
          <c:orientation val="minMax"/>
        </c:scaling>
        <c:delete val="1"/>
        <c:axPos val="b"/>
        <c:numFmt formatCode="ge" sourceLinked="1"/>
        <c:majorTickMark val="none"/>
        <c:minorTickMark val="none"/>
        <c:tickLblPos val="none"/>
        <c:crossAx val="96638464"/>
        <c:crosses val="autoZero"/>
        <c:auto val="1"/>
        <c:lblOffset val="100"/>
        <c:baseTimeUnit val="years"/>
      </c:dateAx>
      <c:valAx>
        <c:axId val="966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107.55</c:v>
                </c:pt>
                <c:pt idx="1">
                  <c:v>115.77</c:v>
                </c:pt>
                <c:pt idx="2">
                  <c:v>113.07</c:v>
                </c:pt>
                <c:pt idx="3">
                  <c:v>111.3</c:v>
                </c:pt>
                <c:pt idx="4">
                  <c:v>137.87</c:v>
                </c:pt>
              </c:numCache>
            </c:numRef>
          </c:val>
        </c:ser>
        <c:dLbls>
          <c:showLegendKey val="0"/>
          <c:showVal val="0"/>
          <c:showCatName val="0"/>
          <c:showSerName val="0"/>
          <c:showPercent val="0"/>
          <c:showBubbleSize val="0"/>
        </c:dLbls>
        <c:gapWidth val="150"/>
        <c:axId val="96668288"/>
        <c:axId val="966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96668288"/>
        <c:axId val="96670464"/>
      </c:lineChart>
      <c:dateAx>
        <c:axId val="96668288"/>
        <c:scaling>
          <c:orientation val="minMax"/>
        </c:scaling>
        <c:delete val="1"/>
        <c:axPos val="b"/>
        <c:numFmt formatCode="ge" sourceLinked="1"/>
        <c:majorTickMark val="none"/>
        <c:minorTickMark val="none"/>
        <c:tickLblPos val="none"/>
        <c:crossAx val="96670464"/>
        <c:crosses val="autoZero"/>
        <c:auto val="1"/>
        <c:lblOffset val="100"/>
        <c:baseTimeUnit val="years"/>
      </c:dateAx>
      <c:valAx>
        <c:axId val="966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嬬恋村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9906</v>
      </c>
      <c r="AJ8" s="55"/>
      <c r="AK8" s="55"/>
      <c r="AL8" s="55"/>
      <c r="AM8" s="55"/>
      <c r="AN8" s="55"/>
      <c r="AO8" s="55"/>
      <c r="AP8" s="56"/>
      <c r="AQ8" s="46">
        <f>データ!R6</f>
        <v>337.58</v>
      </c>
      <c r="AR8" s="46"/>
      <c r="AS8" s="46"/>
      <c r="AT8" s="46"/>
      <c r="AU8" s="46"/>
      <c r="AV8" s="46"/>
      <c r="AW8" s="46"/>
      <c r="AX8" s="46"/>
      <c r="AY8" s="46">
        <f>データ!S6</f>
        <v>29.34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66.569999999999993</v>
      </c>
      <c r="S10" s="46"/>
      <c r="T10" s="46"/>
      <c r="U10" s="46"/>
      <c r="V10" s="46"/>
      <c r="W10" s="46"/>
      <c r="X10" s="46"/>
      <c r="Y10" s="46"/>
      <c r="Z10" s="80">
        <f>データ!P6</f>
        <v>1252</v>
      </c>
      <c r="AA10" s="80"/>
      <c r="AB10" s="80"/>
      <c r="AC10" s="80"/>
      <c r="AD10" s="80"/>
      <c r="AE10" s="80"/>
      <c r="AF10" s="80"/>
      <c r="AG10" s="80"/>
      <c r="AH10" s="2"/>
      <c r="AI10" s="80">
        <f>データ!T6</f>
        <v>6527</v>
      </c>
      <c r="AJ10" s="80"/>
      <c r="AK10" s="80"/>
      <c r="AL10" s="80"/>
      <c r="AM10" s="80"/>
      <c r="AN10" s="80"/>
      <c r="AO10" s="80"/>
      <c r="AP10" s="80"/>
      <c r="AQ10" s="46">
        <f>データ!U6</f>
        <v>33.74</v>
      </c>
      <c r="AR10" s="46"/>
      <c r="AS10" s="46"/>
      <c r="AT10" s="46"/>
      <c r="AU10" s="46"/>
      <c r="AV10" s="46"/>
      <c r="AW10" s="46"/>
      <c r="AX10" s="46"/>
      <c r="AY10" s="46">
        <f>データ!V6</f>
        <v>193.45</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104256</v>
      </c>
      <c r="D6" s="31">
        <f t="shared" si="3"/>
        <v>47</v>
      </c>
      <c r="E6" s="31">
        <f t="shared" si="3"/>
        <v>1</v>
      </c>
      <c r="F6" s="31">
        <f t="shared" si="3"/>
        <v>0</v>
      </c>
      <c r="G6" s="31">
        <f t="shared" si="3"/>
        <v>0</v>
      </c>
      <c r="H6" s="31" t="str">
        <f t="shared" si="3"/>
        <v>群馬県　嬬恋村</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66.569999999999993</v>
      </c>
      <c r="P6" s="32">
        <f t="shared" si="3"/>
        <v>1252</v>
      </c>
      <c r="Q6" s="32">
        <f t="shared" si="3"/>
        <v>9906</v>
      </c>
      <c r="R6" s="32">
        <f t="shared" si="3"/>
        <v>337.58</v>
      </c>
      <c r="S6" s="32">
        <f t="shared" si="3"/>
        <v>29.34</v>
      </c>
      <c r="T6" s="32">
        <f t="shared" si="3"/>
        <v>6527</v>
      </c>
      <c r="U6" s="32">
        <f t="shared" si="3"/>
        <v>33.74</v>
      </c>
      <c r="V6" s="32">
        <f t="shared" si="3"/>
        <v>193.45</v>
      </c>
      <c r="W6" s="33">
        <f>IF(W7="",NA(),W7)</f>
        <v>93.44</v>
      </c>
      <c r="X6" s="33">
        <f t="shared" ref="X6:AF6" si="4">IF(X7="",NA(),X7)</f>
        <v>93.38</v>
      </c>
      <c r="Y6" s="33">
        <f t="shared" si="4"/>
        <v>92.59</v>
      </c>
      <c r="Z6" s="33">
        <f t="shared" si="4"/>
        <v>96.42</v>
      </c>
      <c r="AA6" s="33">
        <f t="shared" si="4"/>
        <v>78.260000000000005</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682.6</v>
      </c>
      <c r="BE6" s="33">
        <f t="shared" ref="BE6:BM6" si="7">IF(BE7="",NA(),BE7)</f>
        <v>613.96</v>
      </c>
      <c r="BF6" s="33">
        <f t="shared" si="7"/>
        <v>578.46</v>
      </c>
      <c r="BG6" s="33">
        <f t="shared" si="7"/>
        <v>542.21</v>
      </c>
      <c r="BH6" s="33">
        <f t="shared" si="7"/>
        <v>507.42</v>
      </c>
      <c r="BI6" s="33">
        <f t="shared" si="7"/>
        <v>1168.8</v>
      </c>
      <c r="BJ6" s="33">
        <f t="shared" si="7"/>
        <v>1158.82</v>
      </c>
      <c r="BK6" s="33">
        <f t="shared" si="7"/>
        <v>1167.7</v>
      </c>
      <c r="BL6" s="33">
        <f t="shared" si="7"/>
        <v>1228.58</v>
      </c>
      <c r="BM6" s="33">
        <f t="shared" si="7"/>
        <v>1280.18</v>
      </c>
      <c r="BN6" s="32" t="str">
        <f>IF(BN7="","",IF(BN7="-","【-】","【"&amp;SUBSTITUTE(TEXT(BN7,"#,##0.00"),"-","△")&amp;"】"))</f>
        <v>【1,242.90】</v>
      </c>
      <c r="BO6" s="33">
        <f>IF(BO7="",NA(),BO7)</f>
        <v>81.39</v>
      </c>
      <c r="BP6" s="33">
        <f t="shared" ref="BP6:BX6" si="8">IF(BP7="",NA(),BP7)</f>
        <v>80.22</v>
      </c>
      <c r="BQ6" s="33">
        <f t="shared" si="8"/>
        <v>82.04</v>
      </c>
      <c r="BR6" s="33">
        <f t="shared" si="8"/>
        <v>86.67</v>
      </c>
      <c r="BS6" s="33">
        <f t="shared" si="8"/>
        <v>70.05</v>
      </c>
      <c r="BT6" s="33">
        <f t="shared" si="8"/>
        <v>56.44</v>
      </c>
      <c r="BU6" s="33">
        <f t="shared" si="8"/>
        <v>55.6</v>
      </c>
      <c r="BV6" s="33">
        <f t="shared" si="8"/>
        <v>54.43</v>
      </c>
      <c r="BW6" s="33">
        <f t="shared" si="8"/>
        <v>53.81</v>
      </c>
      <c r="BX6" s="33">
        <f t="shared" si="8"/>
        <v>53.62</v>
      </c>
      <c r="BY6" s="32" t="str">
        <f>IF(BY7="","",IF(BY7="-","【-】","【"&amp;SUBSTITUTE(TEXT(BY7,"#,##0.00"),"-","△")&amp;"】"))</f>
        <v>【33.35】</v>
      </c>
      <c r="BZ6" s="33">
        <f>IF(BZ7="",NA(),BZ7)</f>
        <v>107.55</v>
      </c>
      <c r="CA6" s="33">
        <f t="shared" ref="CA6:CI6" si="9">IF(CA7="",NA(),CA7)</f>
        <v>115.77</v>
      </c>
      <c r="CB6" s="33">
        <f t="shared" si="9"/>
        <v>113.07</v>
      </c>
      <c r="CC6" s="33">
        <f t="shared" si="9"/>
        <v>111.3</v>
      </c>
      <c r="CD6" s="33">
        <f t="shared" si="9"/>
        <v>137.87</v>
      </c>
      <c r="CE6" s="33">
        <f t="shared" si="9"/>
        <v>270.7</v>
      </c>
      <c r="CF6" s="33">
        <f t="shared" si="9"/>
        <v>275.86</v>
      </c>
      <c r="CG6" s="33">
        <f t="shared" si="9"/>
        <v>279.8</v>
      </c>
      <c r="CH6" s="33">
        <f t="shared" si="9"/>
        <v>284.64999999999998</v>
      </c>
      <c r="CI6" s="33">
        <f t="shared" si="9"/>
        <v>287.7</v>
      </c>
      <c r="CJ6" s="32" t="str">
        <f>IF(CJ7="","",IF(CJ7="-","【-】","【"&amp;SUBSTITUTE(TEXT(CJ7,"#,##0.00"),"-","△")&amp;"】"))</f>
        <v>【524.69】</v>
      </c>
      <c r="CK6" s="33">
        <f>IF(CK7="",NA(),CK7)</f>
        <v>45.88</v>
      </c>
      <c r="CL6" s="33">
        <f t="shared" ref="CL6:CT6" si="10">IF(CL7="",NA(),CL7)</f>
        <v>46.18</v>
      </c>
      <c r="CM6" s="33">
        <f t="shared" si="10"/>
        <v>46.45</v>
      </c>
      <c r="CN6" s="33">
        <f t="shared" si="10"/>
        <v>64.22</v>
      </c>
      <c r="CO6" s="33">
        <f t="shared" si="10"/>
        <v>46.09</v>
      </c>
      <c r="CP6" s="33">
        <f t="shared" si="10"/>
        <v>59.84</v>
      </c>
      <c r="CQ6" s="33">
        <f t="shared" si="10"/>
        <v>60.66</v>
      </c>
      <c r="CR6" s="33">
        <f t="shared" si="10"/>
        <v>60.17</v>
      </c>
      <c r="CS6" s="33">
        <f t="shared" si="10"/>
        <v>58.96</v>
      </c>
      <c r="CT6" s="33">
        <f t="shared" si="10"/>
        <v>58.1</v>
      </c>
      <c r="CU6" s="32" t="str">
        <f>IF(CU7="","",IF(CU7="-","【-】","【"&amp;SUBSTITUTE(TEXT(CU7,"#,##0.00"),"-","△")&amp;"】"))</f>
        <v>【57.58】</v>
      </c>
      <c r="CV6" s="33">
        <f>IF(CV7="",NA(),CV7)</f>
        <v>67.47</v>
      </c>
      <c r="CW6" s="33">
        <f t="shared" ref="CW6:DE6" si="11">IF(CW7="",NA(),CW7)</f>
        <v>67.040000000000006</v>
      </c>
      <c r="CX6" s="33">
        <f t="shared" si="11"/>
        <v>67.09</v>
      </c>
      <c r="CY6" s="33">
        <f t="shared" si="11"/>
        <v>46.83</v>
      </c>
      <c r="CZ6" s="33">
        <f t="shared" si="11"/>
        <v>64.33</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0.34</v>
      </c>
      <c r="ED6" s="33">
        <f t="shared" ref="ED6:EL6" si="14">IF(ED7="",NA(),ED7)</f>
        <v>0.67</v>
      </c>
      <c r="EE6" s="33">
        <f t="shared" si="14"/>
        <v>1.1299999999999999</v>
      </c>
      <c r="EF6" s="33">
        <f t="shared" si="14"/>
        <v>0.53</v>
      </c>
      <c r="EG6" s="33">
        <f t="shared" si="14"/>
        <v>0.34</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104256</v>
      </c>
      <c r="D7" s="35">
        <v>47</v>
      </c>
      <c r="E7" s="35">
        <v>1</v>
      </c>
      <c r="F7" s="35">
        <v>0</v>
      </c>
      <c r="G7" s="35">
        <v>0</v>
      </c>
      <c r="H7" s="35" t="s">
        <v>93</v>
      </c>
      <c r="I7" s="35" t="s">
        <v>94</v>
      </c>
      <c r="J7" s="35" t="s">
        <v>95</v>
      </c>
      <c r="K7" s="35" t="s">
        <v>96</v>
      </c>
      <c r="L7" s="35" t="s">
        <v>97</v>
      </c>
      <c r="M7" s="36" t="s">
        <v>98</v>
      </c>
      <c r="N7" s="36" t="s">
        <v>99</v>
      </c>
      <c r="O7" s="36">
        <v>66.569999999999993</v>
      </c>
      <c r="P7" s="36">
        <v>1252</v>
      </c>
      <c r="Q7" s="36">
        <v>9906</v>
      </c>
      <c r="R7" s="36">
        <v>337.58</v>
      </c>
      <c r="S7" s="36">
        <v>29.34</v>
      </c>
      <c r="T7" s="36">
        <v>6527</v>
      </c>
      <c r="U7" s="36">
        <v>33.74</v>
      </c>
      <c r="V7" s="36">
        <v>193.45</v>
      </c>
      <c r="W7" s="36">
        <v>93.44</v>
      </c>
      <c r="X7" s="36">
        <v>93.38</v>
      </c>
      <c r="Y7" s="36">
        <v>92.59</v>
      </c>
      <c r="Z7" s="36">
        <v>96.42</v>
      </c>
      <c r="AA7" s="36">
        <v>78.260000000000005</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682.6</v>
      </c>
      <c r="BE7" s="36">
        <v>613.96</v>
      </c>
      <c r="BF7" s="36">
        <v>578.46</v>
      </c>
      <c r="BG7" s="36">
        <v>542.21</v>
      </c>
      <c r="BH7" s="36">
        <v>507.42</v>
      </c>
      <c r="BI7" s="36">
        <v>1168.8</v>
      </c>
      <c r="BJ7" s="36">
        <v>1158.82</v>
      </c>
      <c r="BK7" s="36">
        <v>1167.7</v>
      </c>
      <c r="BL7" s="36">
        <v>1228.58</v>
      </c>
      <c r="BM7" s="36">
        <v>1280.18</v>
      </c>
      <c r="BN7" s="36">
        <v>1242.9000000000001</v>
      </c>
      <c r="BO7" s="36">
        <v>81.39</v>
      </c>
      <c r="BP7" s="36">
        <v>80.22</v>
      </c>
      <c r="BQ7" s="36">
        <v>82.04</v>
      </c>
      <c r="BR7" s="36">
        <v>86.67</v>
      </c>
      <c r="BS7" s="36">
        <v>70.05</v>
      </c>
      <c r="BT7" s="36">
        <v>56.44</v>
      </c>
      <c r="BU7" s="36">
        <v>55.6</v>
      </c>
      <c r="BV7" s="36">
        <v>54.43</v>
      </c>
      <c r="BW7" s="36">
        <v>53.81</v>
      </c>
      <c r="BX7" s="36">
        <v>53.62</v>
      </c>
      <c r="BY7" s="36">
        <v>33.35</v>
      </c>
      <c r="BZ7" s="36">
        <v>107.55</v>
      </c>
      <c r="CA7" s="36">
        <v>115.77</v>
      </c>
      <c r="CB7" s="36">
        <v>113.07</v>
      </c>
      <c r="CC7" s="36">
        <v>111.3</v>
      </c>
      <c r="CD7" s="36">
        <v>137.87</v>
      </c>
      <c r="CE7" s="36">
        <v>270.7</v>
      </c>
      <c r="CF7" s="36">
        <v>275.86</v>
      </c>
      <c r="CG7" s="36">
        <v>279.8</v>
      </c>
      <c r="CH7" s="36">
        <v>284.64999999999998</v>
      </c>
      <c r="CI7" s="36">
        <v>287.7</v>
      </c>
      <c r="CJ7" s="36">
        <v>524.69000000000005</v>
      </c>
      <c r="CK7" s="36">
        <v>45.88</v>
      </c>
      <c r="CL7" s="36">
        <v>46.18</v>
      </c>
      <c r="CM7" s="36">
        <v>46.45</v>
      </c>
      <c r="CN7" s="36">
        <v>64.22</v>
      </c>
      <c r="CO7" s="36">
        <v>46.09</v>
      </c>
      <c r="CP7" s="36">
        <v>59.84</v>
      </c>
      <c r="CQ7" s="36">
        <v>60.66</v>
      </c>
      <c r="CR7" s="36">
        <v>60.17</v>
      </c>
      <c r="CS7" s="36">
        <v>58.96</v>
      </c>
      <c r="CT7" s="36">
        <v>58.1</v>
      </c>
      <c r="CU7" s="36">
        <v>57.58</v>
      </c>
      <c r="CV7" s="36">
        <v>67.47</v>
      </c>
      <c r="CW7" s="36">
        <v>67.040000000000006</v>
      </c>
      <c r="CX7" s="36">
        <v>67.09</v>
      </c>
      <c r="CY7" s="36">
        <v>46.83</v>
      </c>
      <c r="CZ7" s="36">
        <v>64.33</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0.34</v>
      </c>
      <c r="ED7" s="36">
        <v>0.67</v>
      </c>
      <c r="EE7" s="36">
        <v>1.1299999999999999</v>
      </c>
      <c r="EF7" s="36">
        <v>0.53</v>
      </c>
      <c r="EG7" s="36">
        <v>0.34</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2017-01-27T06:01:19Z</cp:lastPrinted>
  <dcterms:created xsi:type="dcterms:W3CDTF">2016-12-02T02:16:55Z</dcterms:created>
  <dcterms:modified xsi:type="dcterms:W3CDTF">2017-01-27T06:10:01Z</dcterms:modified>
</cp:coreProperties>
</file>