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501" lockStructure="1"/>
  <bookViews>
    <workbookView xWindow="240" yWindow="60"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S6" i="5"/>
  <c r="AT8" i="4" s="1"/>
  <c r="R6" i="5"/>
  <c r="Q6" i="5"/>
  <c r="P6" i="5"/>
  <c r="O6" i="5"/>
  <c r="P10" i="4" s="1"/>
  <c r="N6" i="5"/>
  <c r="M6" i="5"/>
  <c r="L6" i="5"/>
  <c r="K6" i="5"/>
  <c r="P8" i="4" s="1"/>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W10" i="4"/>
  <c r="I10" i="4"/>
  <c r="B10" i="4"/>
  <c r="BB8" i="4"/>
  <c r="AL8" i="4"/>
  <c r="W8" i="4"/>
  <c r="I8" i="4"/>
  <c r="B8" i="4"/>
  <c r="B6" i="4"/>
  <c r="C10" i="5" l="1"/>
  <c r="D10" i="5"/>
  <c r="E10" i="5"/>
  <c r="B10" i="5"/>
</calcChain>
</file>

<file path=xl/sharedStrings.xml><?xml version="1.0" encoding="utf-8"?>
<sst xmlns="http://schemas.openxmlformats.org/spreadsheetml/2006/main" count="232" uniqueCount="110">
  <si>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</si>
  <si>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</si>
  <si>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</si>
  <si>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</si>
  <si>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</si>
  <si>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</si>
  <si>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</si>
  <si>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</si>
  <si>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</si>
  <si>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</si>
  <si>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</si>
  <si>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</si>
  <si>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</si>
  <si>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</si>
  <si>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</si>
  <si>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</si>
  <si>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</si>
  <si>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</si>
  <si>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</si>
  <si>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</si>
  <si>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</si>
  <si>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</si>
  <si>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</si>
  <si>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</si>
  <si>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</si>
  <si>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</si>
  <si>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</si>
  <si>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</si>
  <si>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</si>
  <si>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</si>
  <si>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</si>
  <si>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</si>
  <si>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</si>
  <si>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</si>
  <si>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</si>
  <si>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</si>
  <si>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</si>
  <si>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</si>
  <si>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</si>
  <si>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</si>
  <si>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</si>
  <si>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22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</si>
  <si>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</si>
  <si>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</si>
  <si>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</si>
  <si>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</si>
  <si>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</si>
  <si>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</si>
  <si>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</si>
  <si>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</si>
  <si>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</si>
  <si>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</si>
  <si>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</si>
  <si>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</si>
  <si>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</si>
  <si>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</si>
  <si>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</si>
  <si>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</si>
  <si>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</si>
  <si>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</si>
  <si>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</si>
  <si>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</si>
  <si>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</si>
  <si>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</si>
  <si>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</si>
  <si>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</si>
  <si>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</si>
  <si>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</si>
  <si>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</si>
  <si>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</si>
  <si>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</si>
  <si>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</si>
  <si>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</si>
  <si>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</si>
  <si>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</si>
  <si>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</si>
  <si>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</si>
  <si>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</si>
  <si>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</si>
  <si>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</si>
  <si>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</si>
  <si>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</si>
  <si>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</si>
  <si>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</si>
  <si>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</si>
  <si>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</si>
  <si>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</si>
  <si>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</si>
  <si>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</si>
  <si>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</si>
  <si>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</si>
  <si>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</si>
  <si>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</si>
  <si>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</si>
  <si>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</si>
  <si>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群馬県　東吾妻町</t>
  </si>
  <si>
    <t>法非適用</t>
  </si>
  <si>
    <t>下水道事業</t>
  </si>
  <si>
    <t>特定地域生活排水処理</t>
  </si>
  <si>
    <t>K2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</si>
  <si>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</si>
  <si>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</si>
  <si>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</si>
  <si>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</si>
  <si>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</si>
  <si>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</si>
  <si>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</si>
  <si>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①料金収入や一般会計からの繰入金等の総収益で、総費用に地方債償還金を加えた費用をどの程度賄えているかを表す指標である収益的収支比率について、平成22年からの5年間で96～100％を推移しており、赤字ではあるが赤字幅は極めて小さい。　　　　　　　　　　　　　　　　　　　　　　④料金収入に対する企業債残高の割合であり、企業債残高の規模を表す企業債残高対事業規模比率は、当該値が0.00となっている。これは一般会計からの繰入金によるものであり、実際の残高は存在する。　　　　　　　　　　　　　　　　　　　　　　　　　　　　　　　　　　　　　　　　　　　　　　　　　　　　　　　　　　　　　　　⑤使用料で回収すべき経費を、どの程度使用料で賄えているかを表す経費回収率は、近年低下傾向にあるが平成22年からの5年間は約90％～100％であり、ほとんどを使用料金収入で賄えている状況にある。類似団体と比較しても20ポイント以上良い。　　　　　　　　　　　　　　　　　　　　⑥有収水量１㎥あたりの汚水処理に要した費用であり、汚水資本費・汚水維持管理費の両方を含めた汚水処理に係るコストを表した汚水処理原価は、H26が高くなっている。これは年度間調整による汚水資本費の偏りである。類似団体との比較ではH26のみ特に悪い。　　　　　　　　　　　　　　　　　　　　　　　　⑦施設・設備が一日に対応可能な処理能力に対する、一日平均処理水量の割合であり、施設の利用状況や適正規模を判断する施設利用率は、平成22年からの5年間で全て50%を割り込んでいる。これは各世帯の居住人員が少ないため、最も小さい浄化槽である５人槽でも能力を余しているためであり、類似団体と比較では悪い。　　　　　　　　　　　　　　⑧現在処理区域内人口のうち、実際に水洗便所を設置して汚水処理している人口の割合を表した水洗化率について、100%を維持している。類似団体との比較では良い。</t>
    <rPh sb="1" eb="3">
      <t>リョウキン</t>
    </rPh>
    <rPh sb="3" eb="5">
      <t>シュウニュウ</t>
    </rPh>
    <rPh sb="6" eb="8">
      <t>イッパン</t>
    </rPh>
    <rPh sb="8" eb="10">
      <t>カイケイ</t>
    </rPh>
    <rPh sb="13" eb="16">
      <t>クリイレキン</t>
    </rPh>
    <rPh sb="16" eb="17">
      <t>トウ</t>
    </rPh>
    <rPh sb="18" eb="21">
      <t>ソウシュウエキ</t>
    </rPh>
    <rPh sb="23" eb="26">
      <t>ソウヒヨウ</t>
    </rPh>
    <rPh sb="27" eb="30">
      <t>チホウサイ</t>
    </rPh>
    <rPh sb="30" eb="33">
      <t>ショウカンキン</t>
    </rPh>
    <rPh sb="34" eb="35">
      <t>クワ</t>
    </rPh>
    <rPh sb="37" eb="39">
      <t>ヒヨウ</t>
    </rPh>
    <rPh sb="42" eb="44">
      <t>テイド</t>
    </rPh>
    <rPh sb="44" eb="45">
      <t>マカナ</t>
    </rPh>
    <rPh sb="51" eb="52">
      <t>アラワ</t>
    </rPh>
    <rPh sb="53" eb="55">
      <t>シヒョウ</t>
    </rPh>
    <rPh sb="58" eb="61">
      <t>シュウエキテキ</t>
    </rPh>
    <rPh sb="61" eb="63">
      <t>シュウシ</t>
    </rPh>
    <rPh sb="63" eb="65">
      <t>ヒリツ</t>
    </rPh>
    <rPh sb="138" eb="140">
      <t>リョウキン</t>
    </rPh>
    <rPh sb="140" eb="142">
      <t>シュウニュウ</t>
    </rPh>
    <rPh sb="143" eb="144">
      <t>タイ</t>
    </rPh>
    <rPh sb="146" eb="149">
      <t>キギョウサイ</t>
    </rPh>
    <rPh sb="149" eb="151">
      <t>ザンダカ</t>
    </rPh>
    <rPh sb="152" eb="154">
      <t>ワリアイ</t>
    </rPh>
    <rPh sb="158" eb="161">
      <t>キギョウサイ</t>
    </rPh>
    <rPh sb="161" eb="163">
      <t>ザンダカ</t>
    </rPh>
    <rPh sb="164" eb="166">
      <t>キボ</t>
    </rPh>
    <rPh sb="167" eb="168">
      <t>アラワ</t>
    </rPh>
    <rPh sb="169" eb="172">
      <t>キギョウサイ</t>
    </rPh>
    <rPh sb="172" eb="174">
      <t>ザンダカ</t>
    </rPh>
    <rPh sb="174" eb="175">
      <t>タイ</t>
    </rPh>
    <rPh sb="175" eb="177">
      <t>ジギョウ</t>
    </rPh>
    <rPh sb="177" eb="179">
      <t>キボ</t>
    </rPh>
    <rPh sb="179" eb="181">
      <t>ヒリツ</t>
    </rPh>
    <rPh sb="332" eb="334">
      <t>キンネン</t>
    </rPh>
    <rPh sb="334" eb="336">
      <t>テイカ</t>
    </rPh>
    <rPh sb="336" eb="338">
      <t>ケイコウ</t>
    </rPh>
    <rPh sb="354" eb="355">
      <t>ヤク</t>
    </rPh>
    <rPh sb="372" eb="374">
      <t>シヨウ</t>
    </rPh>
    <rPh sb="374" eb="376">
      <t>リョウキン</t>
    </rPh>
    <rPh sb="376" eb="378">
      <t>シュウニュウ</t>
    </rPh>
    <rPh sb="379" eb="380">
      <t>マカナ</t>
    </rPh>
    <rPh sb="384" eb="386">
      <t>ジョウキョウ</t>
    </rPh>
    <rPh sb="390" eb="392">
      <t>ルイジ</t>
    </rPh>
    <rPh sb="392" eb="394">
      <t>ダンタイ</t>
    </rPh>
    <rPh sb="395" eb="397">
      <t>ヒカク</t>
    </rPh>
    <rPh sb="406" eb="408">
      <t>イジョウ</t>
    </rPh>
    <rPh sb="408" eb="409">
      <t>ヨ</t>
    </rPh>
    <rPh sb="432" eb="434">
      <t>ユウシュウ</t>
    </rPh>
    <rPh sb="434" eb="436">
      <t>スイリョウ</t>
    </rPh>
    <rPh sb="442" eb="444">
      <t>オスイ</t>
    </rPh>
    <rPh sb="444" eb="446">
      <t>ショリ</t>
    </rPh>
    <rPh sb="447" eb="448">
      <t>ヨウ</t>
    </rPh>
    <rPh sb="450" eb="452">
      <t>ヒヨウ</t>
    </rPh>
    <rPh sb="456" eb="458">
      <t>オスイ</t>
    </rPh>
    <rPh sb="458" eb="461">
      <t>シホンヒ</t>
    </rPh>
    <rPh sb="462" eb="464">
      <t>オスイ</t>
    </rPh>
    <rPh sb="464" eb="466">
      <t>イジ</t>
    </rPh>
    <rPh sb="466" eb="469">
      <t>カンリヒ</t>
    </rPh>
    <rPh sb="470" eb="472">
      <t>リョウホウ</t>
    </rPh>
    <rPh sb="473" eb="474">
      <t>フク</t>
    </rPh>
    <rPh sb="476" eb="478">
      <t>オスイ</t>
    </rPh>
    <rPh sb="478" eb="480">
      <t>ショリ</t>
    </rPh>
    <rPh sb="481" eb="482">
      <t>カカ</t>
    </rPh>
    <rPh sb="487" eb="488">
      <t>アラワ</t>
    </rPh>
    <rPh sb="490" eb="492">
      <t>オスイ</t>
    </rPh>
    <rPh sb="492" eb="494">
      <t>ショリ</t>
    </rPh>
    <rPh sb="494" eb="496">
      <t>ゲンカ</t>
    </rPh>
    <rPh sb="502" eb="503">
      <t>タカ</t>
    </rPh>
    <rPh sb="513" eb="516">
      <t>ネンドカン</t>
    </rPh>
    <rPh sb="516" eb="518">
      <t>チョウセイ</t>
    </rPh>
    <rPh sb="521" eb="523">
      <t>オスイ</t>
    </rPh>
    <rPh sb="523" eb="526">
      <t>シホンヒ</t>
    </rPh>
    <rPh sb="527" eb="528">
      <t>カタヨ</t>
    </rPh>
    <rPh sb="533" eb="535">
      <t>ルイジ</t>
    </rPh>
    <rPh sb="535" eb="537">
      <t>ダンタイ</t>
    </rPh>
    <rPh sb="539" eb="541">
      <t>ヒカク</t>
    </rPh>
    <rPh sb="548" eb="549">
      <t>トク</t>
    </rPh>
    <rPh sb="550" eb="551">
      <t>ワル</t>
    </rPh>
    <rPh sb="578" eb="580">
      <t>シセツ</t>
    </rPh>
    <rPh sb="581" eb="583">
      <t>セツビ</t>
    </rPh>
    <rPh sb="584" eb="586">
      <t>イチニチ</t>
    </rPh>
    <rPh sb="587" eb="589">
      <t>タイオウ</t>
    </rPh>
    <rPh sb="589" eb="591">
      <t>カノウ</t>
    </rPh>
    <rPh sb="592" eb="594">
      <t>ショリ</t>
    </rPh>
    <rPh sb="594" eb="596">
      <t>ノウリョク</t>
    </rPh>
    <rPh sb="597" eb="598">
      <t>タイ</t>
    </rPh>
    <rPh sb="601" eb="603">
      <t>イチニチ</t>
    </rPh>
    <rPh sb="603" eb="605">
      <t>ヘイキン</t>
    </rPh>
    <rPh sb="605" eb="608">
      <t>ショリスイ</t>
    </rPh>
    <rPh sb="608" eb="609">
      <t>リョウ</t>
    </rPh>
    <rPh sb="610" eb="612">
      <t>ワリアイ</t>
    </rPh>
    <rPh sb="616" eb="618">
      <t>シセツ</t>
    </rPh>
    <rPh sb="619" eb="621">
      <t>リヨウ</t>
    </rPh>
    <rPh sb="621" eb="623">
      <t>ジョウキョウ</t>
    </rPh>
    <rPh sb="624" eb="626">
      <t>テキセイ</t>
    </rPh>
    <rPh sb="626" eb="628">
      <t>キボ</t>
    </rPh>
    <rPh sb="629" eb="631">
      <t>ハンダン</t>
    </rPh>
    <rPh sb="633" eb="635">
      <t>シセツ</t>
    </rPh>
    <rPh sb="635" eb="637">
      <t>リヨウ</t>
    </rPh>
    <rPh sb="637" eb="638">
      <t>リツ</t>
    </rPh>
    <rPh sb="652" eb="653">
      <t>スベ</t>
    </rPh>
    <rPh sb="658" eb="659">
      <t>ワ</t>
    </rPh>
    <rPh sb="660" eb="661">
      <t>コ</t>
    </rPh>
    <rPh sb="669" eb="670">
      <t>カク</t>
    </rPh>
    <rPh sb="670" eb="672">
      <t>セタイ</t>
    </rPh>
    <rPh sb="673" eb="675">
      <t>キョジュウ</t>
    </rPh>
    <rPh sb="675" eb="677">
      <t>ジンイン</t>
    </rPh>
    <rPh sb="678" eb="679">
      <t>スク</t>
    </rPh>
    <rPh sb="684" eb="685">
      <t>モット</t>
    </rPh>
    <rPh sb="686" eb="687">
      <t>チイ</t>
    </rPh>
    <rPh sb="689" eb="692">
      <t>ジョウカソウ</t>
    </rPh>
    <rPh sb="696" eb="698">
      <t>ニンソウ</t>
    </rPh>
    <rPh sb="700" eb="702">
      <t>ノウリョク</t>
    </rPh>
    <rPh sb="703" eb="704">
      <t>アマ</t>
    </rPh>
    <rPh sb="714" eb="716">
      <t>ルイジ</t>
    </rPh>
    <rPh sb="716" eb="718">
      <t>ダンタイ</t>
    </rPh>
    <rPh sb="719" eb="721">
      <t>ヒカク</t>
    </rPh>
    <rPh sb="723" eb="724">
      <t>ワル</t>
    </rPh>
    <rPh sb="741" eb="743">
      <t>ゲンザイ</t>
    </rPh>
    <rPh sb="743" eb="745">
      <t>ショリ</t>
    </rPh>
    <rPh sb="745" eb="748">
      <t>クイキナイ</t>
    </rPh>
    <rPh sb="748" eb="750">
      <t>ジンコウ</t>
    </rPh>
    <rPh sb="754" eb="756">
      <t>ジッサイ</t>
    </rPh>
    <rPh sb="757" eb="759">
      <t>スイセン</t>
    </rPh>
    <rPh sb="759" eb="761">
      <t>ベンジョ</t>
    </rPh>
    <rPh sb="762" eb="764">
      <t>セッチ</t>
    </rPh>
    <rPh sb="766" eb="768">
      <t>オスイ</t>
    </rPh>
    <rPh sb="768" eb="770">
      <t>ショリ</t>
    </rPh>
    <rPh sb="774" eb="776">
      <t>ジンコウ</t>
    </rPh>
    <rPh sb="777" eb="779">
      <t>ワリアイ</t>
    </rPh>
    <rPh sb="780" eb="781">
      <t>アラワ</t>
    </rPh>
    <rPh sb="783" eb="786">
      <t>スイセンカ</t>
    </rPh>
    <rPh sb="786" eb="787">
      <t>リツ</t>
    </rPh>
    <rPh sb="797" eb="799">
      <t>イジ</t>
    </rPh>
    <rPh sb="804" eb="806">
      <t>ルイジ</t>
    </rPh>
    <rPh sb="806" eb="808">
      <t>ダンタイ</t>
    </rPh>
    <rPh sb="810" eb="812">
      <t>ヒカク</t>
    </rPh>
    <rPh sb="814" eb="815">
      <t>ヨ</t>
    </rPh>
    <phoneticPr fontId="4"/>
  </si>
  <si>
    <t>浄化槽の耐用年数は概ね30年と言われている。東吾妻町では平成9年より事業を実施しているため、一番古い浄化槽は使用開始から18年が経過している。現在は、使用開始後15年を過ぎている使用者に対し、浄化槽教室を開催し、浄化槽を少しでも長く使ってもらえるよう啓発を行っている。今後は浄化槽の修理や入替等の検討も必要となるため、基金積立を実施することで、将来の浄化槽補修・更新について対応していく。</t>
    <rPh sb="0" eb="3">
      <t>ジョウカソウ</t>
    </rPh>
    <rPh sb="4" eb="6">
      <t>タイヨウ</t>
    </rPh>
    <rPh sb="6" eb="8">
      <t>ネンスウ</t>
    </rPh>
    <rPh sb="9" eb="10">
      <t>オオム</t>
    </rPh>
    <rPh sb="13" eb="14">
      <t>ネン</t>
    </rPh>
    <rPh sb="15" eb="16">
      <t>イ</t>
    </rPh>
    <rPh sb="22" eb="26">
      <t>ヒガシアガツママチ</t>
    </rPh>
    <rPh sb="28" eb="30">
      <t>ヘイセイ</t>
    </rPh>
    <rPh sb="31" eb="32">
      <t>ネン</t>
    </rPh>
    <rPh sb="34" eb="36">
      <t>ジギョウ</t>
    </rPh>
    <rPh sb="37" eb="39">
      <t>ジッシ</t>
    </rPh>
    <rPh sb="46" eb="48">
      <t>イチバン</t>
    </rPh>
    <rPh sb="48" eb="49">
      <t>フル</t>
    </rPh>
    <rPh sb="50" eb="53">
      <t>ジョウカソウ</t>
    </rPh>
    <rPh sb="54" eb="56">
      <t>シヨウ</t>
    </rPh>
    <rPh sb="56" eb="58">
      <t>カイシ</t>
    </rPh>
    <rPh sb="62" eb="63">
      <t>ネン</t>
    </rPh>
    <rPh sb="64" eb="66">
      <t>ケイカ</t>
    </rPh>
    <rPh sb="71" eb="73">
      <t>ゲンザイ</t>
    </rPh>
    <rPh sb="75" eb="77">
      <t>シヨウ</t>
    </rPh>
    <rPh sb="77" eb="79">
      <t>カイシ</t>
    </rPh>
    <rPh sb="79" eb="80">
      <t>ゴ</t>
    </rPh>
    <rPh sb="82" eb="83">
      <t>ネン</t>
    </rPh>
    <rPh sb="84" eb="85">
      <t>ス</t>
    </rPh>
    <rPh sb="89" eb="92">
      <t>シヨウシャ</t>
    </rPh>
    <rPh sb="93" eb="94">
      <t>タイ</t>
    </rPh>
    <rPh sb="96" eb="99">
      <t>ジョウカソウ</t>
    </rPh>
    <rPh sb="99" eb="101">
      <t>キョウシツ</t>
    </rPh>
    <rPh sb="102" eb="104">
      <t>カイサイ</t>
    </rPh>
    <rPh sb="106" eb="109">
      <t>ジョウカソウ</t>
    </rPh>
    <rPh sb="110" eb="111">
      <t>スコ</t>
    </rPh>
    <rPh sb="114" eb="115">
      <t>ナガ</t>
    </rPh>
    <rPh sb="116" eb="117">
      <t>ツカ</t>
    </rPh>
    <rPh sb="125" eb="127">
      <t>ケイハツ</t>
    </rPh>
    <rPh sb="128" eb="129">
      <t>オコナ</t>
    </rPh>
    <rPh sb="134" eb="136">
      <t>コンゴ</t>
    </rPh>
    <rPh sb="137" eb="140">
      <t>ジョウカソウ</t>
    </rPh>
    <rPh sb="141" eb="143">
      <t>シュウリ</t>
    </rPh>
    <rPh sb="144" eb="145">
      <t>イ</t>
    </rPh>
    <rPh sb="145" eb="146">
      <t>カ</t>
    </rPh>
    <rPh sb="146" eb="147">
      <t>トウ</t>
    </rPh>
    <rPh sb="148" eb="150">
      <t>ケントウ</t>
    </rPh>
    <rPh sb="151" eb="153">
      <t>ヒツヨウ</t>
    </rPh>
    <rPh sb="159" eb="161">
      <t>キキン</t>
    </rPh>
    <rPh sb="161" eb="163">
      <t>ツミタ</t>
    </rPh>
    <rPh sb="164" eb="166">
      <t>ジッシ</t>
    </rPh>
    <rPh sb="172" eb="174">
      <t>ショウライ</t>
    </rPh>
    <rPh sb="175" eb="178">
      <t>ジョウカソウ</t>
    </rPh>
    <rPh sb="178" eb="180">
      <t>ホシュウ</t>
    </rPh>
    <rPh sb="181" eb="183">
      <t>コウシン</t>
    </rPh>
    <rPh sb="187" eb="189">
      <t>タイオウ</t>
    </rPh>
    <phoneticPr fontId="4"/>
  </si>
  <si>
    <t>浄化槽市町村整備推進事業は、当初から定額料金制を採用したためほとんどの経費を料金収入で賄えている。事務のさらなる効率化を進め、安定した事業経営が可能である。既存の浄化槽についても、極力長期間使用できるように浄化槽教室を開催し、使用者の意識向上を図っている。ただし、将来的な浄化槽の補修・更新については、人口減少など社会的要因を踏まえた上で、町として基金を積立てながら対応を検討していく。</t>
    <rPh sb="0" eb="3">
      <t>ジョウカソウ</t>
    </rPh>
    <rPh sb="3" eb="6">
      <t>シチョウソン</t>
    </rPh>
    <rPh sb="6" eb="8">
      <t>セイビ</t>
    </rPh>
    <rPh sb="8" eb="10">
      <t>スイシン</t>
    </rPh>
    <rPh sb="10" eb="12">
      <t>ジギョウ</t>
    </rPh>
    <rPh sb="14" eb="16">
      <t>トウショ</t>
    </rPh>
    <rPh sb="18" eb="20">
      <t>テイガク</t>
    </rPh>
    <rPh sb="20" eb="23">
      <t>リョウキンセイ</t>
    </rPh>
    <rPh sb="24" eb="26">
      <t>サイヨウ</t>
    </rPh>
    <rPh sb="35" eb="37">
      <t>ケイヒ</t>
    </rPh>
    <rPh sb="38" eb="40">
      <t>リョウキン</t>
    </rPh>
    <rPh sb="40" eb="42">
      <t>シュウニュウ</t>
    </rPh>
    <rPh sb="43" eb="44">
      <t>マカナ</t>
    </rPh>
    <rPh sb="49" eb="51">
      <t>ジム</t>
    </rPh>
    <rPh sb="56" eb="59">
      <t>コウリツカ</t>
    </rPh>
    <rPh sb="60" eb="61">
      <t>スス</t>
    </rPh>
    <rPh sb="63" eb="65">
      <t>アンテイ</t>
    </rPh>
    <rPh sb="67" eb="69">
      <t>ジギョウ</t>
    </rPh>
    <rPh sb="69" eb="71">
      <t>ケイエイ</t>
    </rPh>
    <rPh sb="72" eb="74">
      <t>カノウ</t>
    </rPh>
    <rPh sb="78" eb="80">
      <t>キソン</t>
    </rPh>
    <rPh sb="81" eb="84">
      <t>ジョウカソウ</t>
    </rPh>
    <rPh sb="103" eb="106">
      <t>ジョウカソウ</t>
    </rPh>
    <rPh sb="106" eb="108">
      <t>キョウシツ</t>
    </rPh>
    <rPh sb="109" eb="111">
      <t>カイサイ</t>
    </rPh>
    <rPh sb="113" eb="116">
      <t>シヨウシャ</t>
    </rPh>
    <rPh sb="117" eb="119">
      <t>イシキ</t>
    </rPh>
    <rPh sb="119" eb="121">
      <t>コウジョウ</t>
    </rPh>
    <rPh sb="122" eb="123">
      <t>ハカ</t>
    </rPh>
    <rPh sb="132" eb="135">
      <t>ショウライテキ</t>
    </rPh>
    <rPh sb="136" eb="139">
      <t>ジョウカソウ</t>
    </rPh>
    <rPh sb="140" eb="142">
      <t>ホシュウ</t>
    </rPh>
    <rPh sb="143" eb="145">
      <t>コウシン</t>
    </rPh>
    <rPh sb="151" eb="153">
      <t>ジンコウ</t>
    </rPh>
    <rPh sb="153" eb="155">
      <t>ゲンショウ</t>
    </rPh>
    <rPh sb="157" eb="159">
      <t>シャカイ</t>
    </rPh>
    <rPh sb="159" eb="160">
      <t>テキ</t>
    </rPh>
    <rPh sb="170" eb="171">
      <t>マチ</t>
    </rPh>
    <rPh sb="174" eb="176">
      <t>キキン</t>
    </rPh>
    <rPh sb="177" eb="179">
      <t>ツミタ</t>
    </rPh>
    <rPh sb="183" eb="185">
      <t>タイオウ</t>
    </rPh>
    <rPh sb="186" eb="188">
      <t>ケントウ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</si>
</sst>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3">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
      <sz val="10"/>
      <color theme="1"/>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2">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22" fillId="0" borderId="6" xfId="0" applyFont="1" applyBorder="1" applyAlignment="1" applyProtection="1">
      <alignment horizontal="left" vertical="top" wrapText="1"/>
      <protection locked="0"/>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26166016"/>
        <c:axId val="261687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c:v>
                </c:pt>
                <c:pt idx="2">
                  <c:v>0</c:v>
                </c:pt>
                <c:pt idx="3">
                  <c:v>0</c:v>
                </c:pt>
                <c:pt idx="4">
                  <c:v>0</c:v>
                </c:pt>
              </c:numCache>
            </c:numRef>
          </c:val>
          <c:smooth val="0"/>
        </c:ser>
        <c:dLbls>
          <c:showLegendKey val="0"/>
          <c:showVal val="0"/>
          <c:showCatName val="0"/>
          <c:showSerName val="0"/>
          <c:showPercent val="0"/>
          <c:showBubbleSize val="0"/>
        </c:dLbls>
        <c:marker val="1"/>
        <c:smooth val="0"/>
        <c:axId val="26166016"/>
        <c:axId val="26168704"/>
      </c:lineChart>
      <c:dateAx>
        <c:axId val="26166016"/>
        <c:scaling>
          <c:orientation val="minMax"/>
        </c:scaling>
        <c:delete val="1"/>
        <c:axPos val="b"/>
        <c:numFmt formatCode="ge" sourceLinked="1"/>
        <c:majorTickMark val="none"/>
        <c:minorTickMark val="none"/>
        <c:tickLblPos val="none"/>
        <c:crossAx val="26168704"/>
        <c:crosses val="autoZero"/>
        <c:auto val="1"/>
        <c:lblOffset val="100"/>
        <c:baseTimeUnit val="years"/>
      </c:dateAx>
      <c:valAx>
        <c:axId val="261687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166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データ!$CL$6:$CP$6</c:f>
              <c:numCache>
                <c:formatCode>#,##0.00;"△"#,##0.00;"-"</c:formatCode>
                <c:ptCount val="5"/>
                <c:pt idx="0">
                  <c:v>44.84</c:v>
                </c:pt>
                <c:pt idx="1">
                  <c:v>41.02</c:v>
                </c:pt>
                <c:pt idx="2">
                  <c:v>43.93</c:v>
                </c:pt>
                <c:pt idx="3">
                  <c:v>48.26</c:v>
                </c:pt>
                <c:pt idx="4">
                  <c:v>47.37</c:v>
                </c:pt>
              </c:numCache>
            </c:numRef>
          </c:val>
        </c:ser>
        <c:dLbls>
          <c:showLegendKey val="0"/>
          <c:showVal val="0"/>
          <c:showCatName val="0"/>
          <c:showSerName val="0"/>
          <c:showPercent val="0"/>
          <c:showBubbleSize val="0"/>
        </c:dLbls>
        <c:gapWidth val="150"/>
        <c:axId val="26031616"/>
        <c:axId val="260335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57.53</c:v>
                </c:pt>
                <c:pt idx="1">
                  <c:v>60.03</c:v>
                </c:pt>
                <c:pt idx="2">
                  <c:v>51.83</c:v>
                </c:pt>
                <c:pt idx="3">
                  <c:v>59.5</c:v>
                </c:pt>
                <c:pt idx="4">
                  <c:v>53.84</c:v>
                </c:pt>
              </c:numCache>
            </c:numRef>
          </c:val>
          <c:smooth val="0"/>
        </c:ser>
        <c:dLbls>
          <c:showLegendKey val="0"/>
          <c:showVal val="0"/>
          <c:showCatName val="0"/>
          <c:showSerName val="0"/>
          <c:showPercent val="0"/>
          <c:showBubbleSize val="0"/>
        </c:dLbls>
        <c:marker val="1"/>
        <c:smooth val="0"/>
        <c:axId val="26031616"/>
        <c:axId val="26033536"/>
      </c:lineChart>
      <c:dateAx>
        <c:axId val="26031616"/>
        <c:scaling>
          <c:orientation val="minMax"/>
        </c:scaling>
        <c:delete val="1"/>
        <c:axPos val="b"/>
        <c:numFmt formatCode="ge" sourceLinked="1"/>
        <c:majorTickMark val="none"/>
        <c:minorTickMark val="none"/>
        <c:tickLblPos val="none"/>
        <c:crossAx val="26033536"/>
        <c:crosses val="autoZero"/>
        <c:auto val="1"/>
        <c:lblOffset val="100"/>
        <c:baseTimeUnit val="years"/>
      </c:dateAx>
      <c:valAx>
        <c:axId val="260335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0316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データ!$CW$6:$DA$6</c:f>
              <c:numCache>
                <c:formatCode>#,##0.00;"△"#,##0.00;"-"</c:formatCode>
                <c:ptCount val="5"/>
                <c:pt idx="0">
                  <c:v>100</c:v>
                </c:pt>
                <c:pt idx="1">
                  <c:v>100</c:v>
                </c:pt>
                <c:pt idx="2">
                  <c:v>100</c:v>
                </c:pt>
                <c:pt idx="3">
                  <c:v>100</c:v>
                </c:pt>
                <c:pt idx="4">
                  <c:v>100</c:v>
                </c:pt>
              </c:numCache>
            </c:numRef>
          </c:val>
        </c:ser>
        <c:dLbls>
          <c:showLegendKey val="0"/>
          <c:showVal val="0"/>
          <c:showCatName val="0"/>
          <c:showSerName val="0"/>
          <c:showPercent val="0"/>
          <c:showBubbleSize val="0"/>
        </c:dLbls>
        <c:gapWidth val="150"/>
        <c:axId val="26080384"/>
        <c:axId val="26082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76.78</c:v>
                </c:pt>
                <c:pt idx="1">
                  <c:v>76.8</c:v>
                </c:pt>
                <c:pt idx="2">
                  <c:v>97.64</c:v>
                </c:pt>
                <c:pt idx="3">
                  <c:v>92.37</c:v>
                </c:pt>
                <c:pt idx="4">
                  <c:v>95.04</c:v>
                </c:pt>
              </c:numCache>
            </c:numRef>
          </c:val>
          <c:smooth val="0"/>
        </c:ser>
        <c:dLbls>
          <c:showLegendKey val="0"/>
          <c:showVal val="0"/>
          <c:showCatName val="0"/>
          <c:showSerName val="0"/>
          <c:showPercent val="0"/>
          <c:showBubbleSize val="0"/>
        </c:dLbls>
        <c:marker val="1"/>
        <c:smooth val="0"/>
        <c:axId val="26080384"/>
        <c:axId val="26082304"/>
      </c:lineChart>
      <c:dateAx>
        <c:axId val="26080384"/>
        <c:scaling>
          <c:orientation val="minMax"/>
        </c:scaling>
        <c:delete val="1"/>
        <c:axPos val="b"/>
        <c:numFmt formatCode="ge" sourceLinked="1"/>
        <c:majorTickMark val="none"/>
        <c:minorTickMark val="none"/>
        <c:tickLblPos val="none"/>
        <c:crossAx val="26082304"/>
        <c:crosses val="autoZero"/>
        <c:auto val="1"/>
        <c:lblOffset val="100"/>
        <c:baseTimeUnit val="years"/>
      </c:dateAx>
      <c:valAx>
        <c:axId val="26082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080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データ!$X$6:$AB$6</c:f>
              <c:numCache>
                <c:formatCode>#,##0.00;"△"#,##0.00;"-"</c:formatCode>
                <c:ptCount val="5"/>
                <c:pt idx="0">
                  <c:v>96.93</c:v>
                </c:pt>
                <c:pt idx="1">
                  <c:v>98.03</c:v>
                </c:pt>
                <c:pt idx="2">
                  <c:v>96.67</c:v>
                </c:pt>
                <c:pt idx="3">
                  <c:v>100.24</c:v>
                </c:pt>
                <c:pt idx="4">
                  <c:v>98.46</c:v>
                </c:pt>
              </c:numCache>
            </c:numRef>
          </c:val>
        </c:ser>
        <c:dLbls>
          <c:showLegendKey val="0"/>
          <c:showVal val="0"/>
          <c:showCatName val="0"/>
          <c:showSerName val="0"/>
          <c:showPercent val="0"/>
          <c:showBubbleSize val="0"/>
        </c:dLbls>
        <c:gapWidth val="150"/>
        <c:axId val="26238336"/>
        <c:axId val="262568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6238336"/>
        <c:axId val="26256896"/>
      </c:lineChart>
      <c:dateAx>
        <c:axId val="26238336"/>
        <c:scaling>
          <c:orientation val="minMax"/>
        </c:scaling>
        <c:delete val="1"/>
        <c:axPos val="b"/>
        <c:numFmt formatCode="ge" sourceLinked="1"/>
        <c:majorTickMark val="none"/>
        <c:minorTickMark val="none"/>
        <c:tickLblPos val="none"/>
        <c:crossAx val="26256896"/>
        <c:crosses val="autoZero"/>
        <c:auto val="1"/>
        <c:lblOffset val="100"/>
        <c:baseTimeUnit val="years"/>
      </c:dateAx>
      <c:valAx>
        <c:axId val="262568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2383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6423680"/>
        <c:axId val="264259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6423680"/>
        <c:axId val="26425984"/>
      </c:lineChart>
      <c:dateAx>
        <c:axId val="26423680"/>
        <c:scaling>
          <c:orientation val="minMax"/>
        </c:scaling>
        <c:delete val="1"/>
        <c:axPos val="b"/>
        <c:numFmt formatCode="ge" sourceLinked="1"/>
        <c:majorTickMark val="none"/>
        <c:minorTickMark val="none"/>
        <c:tickLblPos val="none"/>
        <c:crossAx val="26425984"/>
        <c:crosses val="autoZero"/>
        <c:auto val="1"/>
        <c:lblOffset val="100"/>
        <c:baseTimeUnit val="years"/>
      </c:dateAx>
      <c:valAx>
        <c:axId val="264259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4236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42391040"/>
        <c:axId val="426286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2391040"/>
        <c:axId val="42628608"/>
      </c:lineChart>
      <c:dateAx>
        <c:axId val="42391040"/>
        <c:scaling>
          <c:orientation val="minMax"/>
        </c:scaling>
        <c:delete val="1"/>
        <c:axPos val="b"/>
        <c:numFmt formatCode="ge" sourceLinked="1"/>
        <c:majorTickMark val="none"/>
        <c:minorTickMark val="none"/>
        <c:tickLblPos val="none"/>
        <c:crossAx val="42628608"/>
        <c:crosses val="autoZero"/>
        <c:auto val="1"/>
        <c:lblOffset val="100"/>
        <c:baseTimeUnit val="years"/>
      </c:dateAx>
      <c:valAx>
        <c:axId val="426286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23910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42705280"/>
        <c:axId val="427075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2705280"/>
        <c:axId val="42707584"/>
      </c:lineChart>
      <c:dateAx>
        <c:axId val="42705280"/>
        <c:scaling>
          <c:orientation val="minMax"/>
        </c:scaling>
        <c:delete val="1"/>
        <c:axPos val="b"/>
        <c:numFmt formatCode="ge" sourceLinked="1"/>
        <c:majorTickMark val="none"/>
        <c:minorTickMark val="none"/>
        <c:tickLblPos val="none"/>
        <c:crossAx val="42707584"/>
        <c:crosses val="autoZero"/>
        <c:auto val="1"/>
        <c:lblOffset val="100"/>
        <c:baseTimeUnit val="years"/>
      </c:dateAx>
      <c:valAx>
        <c:axId val="42707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2705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3356672"/>
        <c:axId val="867749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3356672"/>
        <c:axId val="86774912"/>
      </c:lineChart>
      <c:dateAx>
        <c:axId val="83356672"/>
        <c:scaling>
          <c:orientation val="minMax"/>
        </c:scaling>
        <c:delete val="1"/>
        <c:axPos val="b"/>
        <c:numFmt formatCode="ge" sourceLinked="1"/>
        <c:majorTickMark val="none"/>
        <c:minorTickMark val="none"/>
        <c:tickLblPos val="none"/>
        <c:crossAx val="86774912"/>
        <c:crosses val="autoZero"/>
        <c:auto val="1"/>
        <c:lblOffset val="100"/>
        <c:baseTimeUnit val="years"/>
      </c:dateAx>
      <c:valAx>
        <c:axId val="867749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3356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データ!$BE$6:$BI$6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92831744"/>
        <c:axId val="928336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442.18</c:v>
                </c:pt>
                <c:pt idx="1">
                  <c:v>421.01</c:v>
                </c:pt>
                <c:pt idx="2">
                  <c:v>202.91</c:v>
                </c:pt>
                <c:pt idx="3">
                  <c:v>232.83</c:v>
                </c:pt>
                <c:pt idx="4">
                  <c:v>261.08</c:v>
                </c:pt>
              </c:numCache>
            </c:numRef>
          </c:val>
          <c:smooth val="0"/>
        </c:ser>
        <c:dLbls>
          <c:showLegendKey val="0"/>
          <c:showVal val="0"/>
          <c:showCatName val="0"/>
          <c:showSerName val="0"/>
          <c:showPercent val="0"/>
          <c:showBubbleSize val="0"/>
        </c:dLbls>
        <c:marker val="1"/>
        <c:smooth val="0"/>
        <c:axId val="92831744"/>
        <c:axId val="92833664"/>
      </c:lineChart>
      <c:dateAx>
        <c:axId val="92831744"/>
        <c:scaling>
          <c:orientation val="minMax"/>
        </c:scaling>
        <c:delete val="1"/>
        <c:axPos val="b"/>
        <c:numFmt formatCode="ge" sourceLinked="1"/>
        <c:majorTickMark val="none"/>
        <c:minorTickMark val="none"/>
        <c:tickLblPos val="none"/>
        <c:crossAx val="92833664"/>
        <c:crosses val="autoZero"/>
        <c:auto val="1"/>
        <c:lblOffset val="100"/>
        <c:baseTimeUnit val="years"/>
      </c:dateAx>
      <c:valAx>
        <c:axId val="92833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28317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データ!$BP$6:$BT$6</c:f>
              <c:numCache>
                <c:formatCode>#,##0.00;"△"#,##0.00;"-"</c:formatCode>
                <c:ptCount val="5"/>
                <c:pt idx="0">
                  <c:v>100</c:v>
                </c:pt>
                <c:pt idx="1">
                  <c:v>100</c:v>
                </c:pt>
                <c:pt idx="2">
                  <c:v>100</c:v>
                </c:pt>
                <c:pt idx="3">
                  <c:v>94.79</c:v>
                </c:pt>
                <c:pt idx="4">
                  <c:v>89.39</c:v>
                </c:pt>
              </c:numCache>
            </c:numRef>
          </c:val>
        </c:ser>
        <c:dLbls>
          <c:showLegendKey val="0"/>
          <c:showVal val="0"/>
          <c:showCatName val="0"/>
          <c:showSerName val="0"/>
          <c:showPercent val="0"/>
          <c:showBubbleSize val="0"/>
        </c:dLbls>
        <c:gapWidth val="150"/>
        <c:axId val="141888128"/>
        <c:axId val="226106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61.59</c:v>
                </c:pt>
                <c:pt idx="1">
                  <c:v>58.98</c:v>
                </c:pt>
                <c:pt idx="2">
                  <c:v>72.77</c:v>
                </c:pt>
                <c:pt idx="3">
                  <c:v>67.92</c:v>
                </c:pt>
                <c:pt idx="4">
                  <c:v>68.61</c:v>
                </c:pt>
              </c:numCache>
            </c:numRef>
          </c:val>
          <c:smooth val="0"/>
        </c:ser>
        <c:dLbls>
          <c:showLegendKey val="0"/>
          <c:showVal val="0"/>
          <c:showCatName val="0"/>
          <c:showSerName val="0"/>
          <c:showPercent val="0"/>
          <c:showBubbleSize val="0"/>
        </c:dLbls>
        <c:marker val="1"/>
        <c:smooth val="0"/>
        <c:axId val="141888128"/>
        <c:axId val="22610688"/>
      </c:lineChart>
      <c:dateAx>
        <c:axId val="141888128"/>
        <c:scaling>
          <c:orientation val="minMax"/>
        </c:scaling>
        <c:delete val="1"/>
        <c:axPos val="b"/>
        <c:numFmt formatCode="ge" sourceLinked="1"/>
        <c:majorTickMark val="none"/>
        <c:minorTickMark val="none"/>
        <c:tickLblPos val="none"/>
        <c:crossAx val="22610688"/>
        <c:crosses val="autoZero"/>
        <c:auto val="1"/>
        <c:lblOffset val="100"/>
        <c:baseTimeUnit val="years"/>
      </c:dateAx>
      <c:valAx>
        <c:axId val="226106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18881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データ!$CA$6:$CE$6</c:f>
              <c:numCache>
                <c:formatCode>#,##0.00;"△"#,##0.00;"-"</c:formatCode>
                <c:ptCount val="5"/>
                <c:pt idx="0">
                  <c:v>233.41</c:v>
                </c:pt>
                <c:pt idx="1">
                  <c:v>245.29</c:v>
                </c:pt>
                <c:pt idx="2">
                  <c:v>238.88</c:v>
                </c:pt>
                <c:pt idx="3">
                  <c:v>232.09</c:v>
                </c:pt>
                <c:pt idx="4">
                  <c:v>262.14999999999998</c:v>
                </c:pt>
              </c:numCache>
            </c:numRef>
          </c:val>
        </c:ser>
        <c:dLbls>
          <c:showLegendKey val="0"/>
          <c:showVal val="0"/>
          <c:showCatName val="0"/>
          <c:showSerName val="0"/>
          <c:showPercent val="0"/>
          <c:showBubbleSize val="0"/>
        </c:dLbls>
        <c:gapWidth val="150"/>
        <c:axId val="22624512"/>
        <c:axId val="226266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242.92</c:v>
                </c:pt>
                <c:pt idx="1">
                  <c:v>253.84</c:v>
                </c:pt>
                <c:pt idx="2">
                  <c:v>243.06</c:v>
                </c:pt>
                <c:pt idx="3">
                  <c:v>229.12</c:v>
                </c:pt>
                <c:pt idx="4">
                  <c:v>241.18</c:v>
                </c:pt>
              </c:numCache>
            </c:numRef>
          </c:val>
          <c:smooth val="0"/>
        </c:ser>
        <c:dLbls>
          <c:showLegendKey val="0"/>
          <c:showVal val="0"/>
          <c:showCatName val="0"/>
          <c:showSerName val="0"/>
          <c:showPercent val="0"/>
          <c:showBubbleSize val="0"/>
        </c:dLbls>
        <c:marker val="1"/>
        <c:smooth val="0"/>
        <c:axId val="22624512"/>
        <c:axId val="22626688"/>
      </c:lineChart>
      <c:dateAx>
        <c:axId val="22624512"/>
        <c:scaling>
          <c:orientation val="minMax"/>
        </c:scaling>
        <c:delete val="1"/>
        <c:axPos val="b"/>
        <c:numFmt formatCode="ge" sourceLinked="1"/>
        <c:majorTickMark val="none"/>
        <c:minorTickMark val="none"/>
        <c:tickLblPos val="none"/>
        <c:crossAx val="22626688"/>
        <c:crosses val="autoZero"/>
        <c:auto val="1"/>
        <c:lblOffset val="100"/>
        <c:baseTimeUnit val="years"/>
      </c:dateAx>
      <c:valAx>
        <c:axId val="226266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6245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【375.36】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【81.06】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【57.75】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【267.61】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【60.44】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zoomScaleNormal="100" workbookViewId="0">
      <selection activeCell="B8" sqref="B8:H8"/>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群馬県　東吾妻町</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c r="A8" s="2"/>
      <c r="B8" s="46" t="str">
        <f>データ!I6</f>
        <v>法非適用</v>
      </c>
      <c r="C8" s="46"/>
      <c r="D8" s="46"/>
      <c r="E8" s="46"/>
      <c r="F8" s="46"/>
      <c r="G8" s="46"/>
      <c r="H8" s="46"/>
      <c r="I8" s="46" t="str">
        <f>データ!J6</f>
        <v>下水道事業</v>
      </c>
      <c r="J8" s="46"/>
      <c r="K8" s="46"/>
      <c r="L8" s="46"/>
      <c r="M8" s="46"/>
      <c r="N8" s="46"/>
      <c r="O8" s="46"/>
      <c r="P8" s="46" t="str">
        <f>データ!K6</f>
        <v>特定地域生活排水処理</v>
      </c>
      <c r="Q8" s="46"/>
      <c r="R8" s="46"/>
      <c r="S8" s="46"/>
      <c r="T8" s="46"/>
      <c r="U8" s="46"/>
      <c r="V8" s="46"/>
      <c r="W8" s="46" t="str">
        <f>データ!L6</f>
        <v>K2</v>
      </c>
      <c r="X8" s="46"/>
      <c r="Y8" s="46"/>
      <c r="Z8" s="46"/>
      <c r="AA8" s="46"/>
      <c r="AB8" s="46"/>
      <c r="AC8" s="46"/>
      <c r="AD8" s="3"/>
      <c r="AE8" s="3"/>
      <c r="AF8" s="3"/>
      <c r="AG8" s="3"/>
      <c r="AH8" s="3"/>
      <c r="AI8" s="3"/>
      <c r="AJ8" s="3"/>
      <c r="AK8" s="3"/>
      <c r="AL8" s="47">
        <f>データ!R6</f>
        <v>15253</v>
      </c>
      <c r="AM8" s="47"/>
      <c r="AN8" s="47"/>
      <c r="AO8" s="47"/>
      <c r="AP8" s="47"/>
      <c r="AQ8" s="47"/>
      <c r="AR8" s="47"/>
      <c r="AS8" s="47"/>
      <c r="AT8" s="43">
        <f>データ!S6</f>
        <v>253.91</v>
      </c>
      <c r="AU8" s="43"/>
      <c r="AV8" s="43"/>
      <c r="AW8" s="43"/>
      <c r="AX8" s="43"/>
      <c r="AY8" s="43"/>
      <c r="AZ8" s="43"/>
      <c r="BA8" s="43"/>
      <c r="BB8" s="43">
        <f>データ!T6</f>
        <v>60.07</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c r="A10" s="2"/>
      <c r="B10" s="43" t="str">
        <f>データ!M6</f>
        <v>-</v>
      </c>
      <c r="C10" s="43"/>
      <c r="D10" s="43"/>
      <c r="E10" s="43"/>
      <c r="F10" s="43"/>
      <c r="G10" s="43"/>
      <c r="H10" s="43"/>
      <c r="I10" s="43" t="str">
        <f>データ!N6</f>
        <v>該当数値なし</v>
      </c>
      <c r="J10" s="43"/>
      <c r="K10" s="43"/>
      <c r="L10" s="43"/>
      <c r="M10" s="43"/>
      <c r="N10" s="43"/>
      <c r="O10" s="43"/>
      <c r="P10" s="43">
        <f>データ!O6</f>
        <v>29.83</v>
      </c>
      <c r="Q10" s="43"/>
      <c r="R10" s="43"/>
      <c r="S10" s="43"/>
      <c r="T10" s="43"/>
      <c r="U10" s="43"/>
      <c r="V10" s="43"/>
      <c r="W10" s="43">
        <f>データ!P6</f>
        <v>100</v>
      </c>
      <c r="X10" s="43"/>
      <c r="Y10" s="43"/>
      <c r="Z10" s="43"/>
      <c r="AA10" s="43"/>
      <c r="AB10" s="43"/>
      <c r="AC10" s="43"/>
      <c r="AD10" s="47">
        <f>データ!Q6</f>
        <v>3699</v>
      </c>
      <c r="AE10" s="47"/>
      <c r="AF10" s="47"/>
      <c r="AG10" s="47"/>
      <c r="AH10" s="47"/>
      <c r="AI10" s="47"/>
      <c r="AJ10" s="47"/>
      <c r="AK10" s="2"/>
      <c r="AL10" s="47">
        <f>データ!U6</f>
        <v>4507</v>
      </c>
      <c r="AM10" s="47"/>
      <c r="AN10" s="47"/>
      <c r="AO10" s="47"/>
      <c r="AP10" s="47"/>
      <c r="AQ10" s="47"/>
      <c r="AR10" s="47"/>
      <c r="AS10" s="47"/>
      <c r="AT10" s="43">
        <f>データ!V6</f>
        <v>0.52</v>
      </c>
      <c r="AU10" s="43"/>
      <c r="AV10" s="43"/>
      <c r="AW10" s="43"/>
      <c r="AX10" s="43"/>
      <c r="AY10" s="43"/>
      <c r="AZ10" s="43"/>
      <c r="BA10" s="43"/>
      <c r="BB10" s="43">
        <f>データ!W6</f>
        <v>8667.31</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81" t="s">
        <v>107</v>
      </c>
      <c r="BM16" s="67"/>
      <c r="BN16" s="67"/>
      <c r="BO16" s="67"/>
      <c r="BP16" s="67"/>
      <c r="BQ16" s="67"/>
      <c r="BR16" s="67"/>
      <c r="BS16" s="67"/>
      <c r="BT16" s="67"/>
      <c r="BU16" s="67"/>
      <c r="BV16" s="67"/>
      <c r="BW16" s="67"/>
      <c r="BX16" s="67"/>
      <c r="BY16" s="67"/>
      <c r="BZ16" s="6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6"/>
      <c r="BM17" s="67"/>
      <c r="BN17" s="67"/>
      <c r="BO17" s="67"/>
      <c r="BP17" s="67"/>
      <c r="BQ17" s="67"/>
      <c r="BR17" s="67"/>
      <c r="BS17" s="67"/>
      <c r="BT17" s="67"/>
      <c r="BU17" s="67"/>
      <c r="BV17" s="67"/>
      <c r="BW17" s="67"/>
      <c r="BX17" s="67"/>
      <c r="BY17" s="67"/>
      <c r="BZ17" s="6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6"/>
      <c r="BM18" s="67"/>
      <c r="BN18" s="67"/>
      <c r="BO18" s="67"/>
      <c r="BP18" s="67"/>
      <c r="BQ18" s="67"/>
      <c r="BR18" s="67"/>
      <c r="BS18" s="67"/>
      <c r="BT18" s="67"/>
      <c r="BU18" s="67"/>
      <c r="BV18" s="67"/>
      <c r="BW18" s="67"/>
      <c r="BX18" s="67"/>
      <c r="BY18" s="67"/>
      <c r="BZ18" s="6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6"/>
      <c r="BM19" s="67"/>
      <c r="BN19" s="67"/>
      <c r="BO19" s="67"/>
      <c r="BP19" s="67"/>
      <c r="BQ19" s="67"/>
      <c r="BR19" s="67"/>
      <c r="BS19" s="67"/>
      <c r="BT19" s="67"/>
      <c r="BU19" s="67"/>
      <c r="BV19" s="67"/>
      <c r="BW19" s="67"/>
      <c r="BX19" s="67"/>
      <c r="BY19" s="67"/>
      <c r="BZ19" s="6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6"/>
      <c r="BM20" s="67"/>
      <c r="BN20" s="67"/>
      <c r="BO20" s="67"/>
      <c r="BP20" s="67"/>
      <c r="BQ20" s="67"/>
      <c r="BR20" s="67"/>
      <c r="BS20" s="67"/>
      <c r="BT20" s="67"/>
      <c r="BU20" s="67"/>
      <c r="BV20" s="67"/>
      <c r="BW20" s="67"/>
      <c r="BX20" s="67"/>
      <c r="BY20" s="67"/>
      <c r="BZ20" s="6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6"/>
      <c r="BM21" s="67"/>
      <c r="BN21" s="67"/>
      <c r="BO21" s="67"/>
      <c r="BP21" s="67"/>
      <c r="BQ21" s="67"/>
      <c r="BR21" s="67"/>
      <c r="BS21" s="67"/>
      <c r="BT21" s="67"/>
      <c r="BU21" s="67"/>
      <c r="BV21" s="67"/>
      <c r="BW21" s="67"/>
      <c r="BX21" s="67"/>
      <c r="BY21" s="67"/>
      <c r="BZ21" s="6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6"/>
      <c r="BM22" s="67"/>
      <c r="BN22" s="67"/>
      <c r="BO22" s="67"/>
      <c r="BP22" s="67"/>
      <c r="BQ22" s="67"/>
      <c r="BR22" s="67"/>
      <c r="BS22" s="67"/>
      <c r="BT22" s="67"/>
      <c r="BU22" s="67"/>
      <c r="BV22" s="67"/>
      <c r="BW22" s="67"/>
      <c r="BX22" s="67"/>
      <c r="BY22" s="67"/>
      <c r="BZ22" s="6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6"/>
      <c r="BM23" s="67"/>
      <c r="BN23" s="67"/>
      <c r="BO23" s="67"/>
      <c r="BP23" s="67"/>
      <c r="BQ23" s="67"/>
      <c r="BR23" s="67"/>
      <c r="BS23" s="67"/>
      <c r="BT23" s="67"/>
      <c r="BU23" s="67"/>
      <c r="BV23" s="67"/>
      <c r="BW23" s="67"/>
      <c r="BX23" s="67"/>
      <c r="BY23" s="67"/>
      <c r="BZ23" s="6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6"/>
      <c r="BM24" s="67"/>
      <c r="BN24" s="67"/>
      <c r="BO24" s="67"/>
      <c r="BP24" s="67"/>
      <c r="BQ24" s="67"/>
      <c r="BR24" s="67"/>
      <c r="BS24" s="67"/>
      <c r="BT24" s="67"/>
      <c r="BU24" s="67"/>
      <c r="BV24" s="67"/>
      <c r="BW24" s="67"/>
      <c r="BX24" s="67"/>
      <c r="BY24" s="67"/>
      <c r="BZ24" s="6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6"/>
      <c r="BM25" s="67"/>
      <c r="BN25" s="67"/>
      <c r="BO25" s="67"/>
      <c r="BP25" s="67"/>
      <c r="BQ25" s="67"/>
      <c r="BR25" s="67"/>
      <c r="BS25" s="67"/>
      <c r="BT25" s="67"/>
      <c r="BU25" s="67"/>
      <c r="BV25" s="67"/>
      <c r="BW25" s="67"/>
      <c r="BX25" s="67"/>
      <c r="BY25" s="67"/>
      <c r="BZ25" s="6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6"/>
      <c r="BM26" s="67"/>
      <c r="BN26" s="67"/>
      <c r="BO26" s="67"/>
      <c r="BP26" s="67"/>
      <c r="BQ26" s="67"/>
      <c r="BR26" s="67"/>
      <c r="BS26" s="67"/>
      <c r="BT26" s="67"/>
      <c r="BU26" s="67"/>
      <c r="BV26" s="67"/>
      <c r="BW26" s="67"/>
      <c r="BX26" s="67"/>
      <c r="BY26" s="67"/>
      <c r="BZ26" s="6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6"/>
      <c r="BM27" s="67"/>
      <c r="BN27" s="67"/>
      <c r="BO27" s="67"/>
      <c r="BP27" s="67"/>
      <c r="BQ27" s="67"/>
      <c r="BR27" s="67"/>
      <c r="BS27" s="67"/>
      <c r="BT27" s="67"/>
      <c r="BU27" s="67"/>
      <c r="BV27" s="67"/>
      <c r="BW27" s="67"/>
      <c r="BX27" s="67"/>
      <c r="BY27" s="67"/>
      <c r="BZ27" s="6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6"/>
      <c r="BM28" s="67"/>
      <c r="BN28" s="67"/>
      <c r="BO28" s="67"/>
      <c r="BP28" s="67"/>
      <c r="BQ28" s="67"/>
      <c r="BR28" s="67"/>
      <c r="BS28" s="67"/>
      <c r="BT28" s="67"/>
      <c r="BU28" s="67"/>
      <c r="BV28" s="67"/>
      <c r="BW28" s="67"/>
      <c r="BX28" s="67"/>
      <c r="BY28" s="67"/>
      <c r="BZ28" s="6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6"/>
      <c r="BM29" s="67"/>
      <c r="BN29" s="67"/>
      <c r="BO29" s="67"/>
      <c r="BP29" s="67"/>
      <c r="BQ29" s="67"/>
      <c r="BR29" s="67"/>
      <c r="BS29" s="67"/>
      <c r="BT29" s="67"/>
      <c r="BU29" s="67"/>
      <c r="BV29" s="67"/>
      <c r="BW29" s="67"/>
      <c r="BX29" s="67"/>
      <c r="BY29" s="67"/>
      <c r="BZ29" s="6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6"/>
      <c r="BM30" s="67"/>
      <c r="BN30" s="67"/>
      <c r="BO30" s="67"/>
      <c r="BP30" s="67"/>
      <c r="BQ30" s="67"/>
      <c r="BR30" s="67"/>
      <c r="BS30" s="67"/>
      <c r="BT30" s="67"/>
      <c r="BU30" s="67"/>
      <c r="BV30" s="67"/>
      <c r="BW30" s="67"/>
      <c r="BX30" s="67"/>
      <c r="BY30" s="67"/>
      <c r="BZ30" s="6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6"/>
      <c r="BM31" s="67"/>
      <c r="BN31" s="67"/>
      <c r="BO31" s="67"/>
      <c r="BP31" s="67"/>
      <c r="BQ31" s="67"/>
      <c r="BR31" s="67"/>
      <c r="BS31" s="67"/>
      <c r="BT31" s="67"/>
      <c r="BU31" s="67"/>
      <c r="BV31" s="67"/>
      <c r="BW31" s="67"/>
      <c r="BX31" s="67"/>
      <c r="BY31" s="67"/>
      <c r="BZ31" s="6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6"/>
      <c r="BM32" s="67"/>
      <c r="BN32" s="67"/>
      <c r="BO32" s="67"/>
      <c r="BP32" s="67"/>
      <c r="BQ32" s="67"/>
      <c r="BR32" s="67"/>
      <c r="BS32" s="67"/>
      <c r="BT32" s="67"/>
      <c r="BU32" s="67"/>
      <c r="BV32" s="67"/>
      <c r="BW32" s="67"/>
      <c r="BX32" s="67"/>
      <c r="BY32" s="67"/>
      <c r="BZ32" s="6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6"/>
      <c r="BM33" s="67"/>
      <c r="BN33" s="67"/>
      <c r="BO33" s="67"/>
      <c r="BP33" s="67"/>
      <c r="BQ33" s="67"/>
      <c r="BR33" s="67"/>
      <c r="BS33" s="67"/>
      <c r="BT33" s="67"/>
      <c r="BU33" s="67"/>
      <c r="BV33" s="67"/>
      <c r="BW33" s="67"/>
      <c r="BX33" s="67"/>
      <c r="BY33" s="67"/>
      <c r="BZ33" s="68"/>
    </row>
    <row r="34" spans="1:78" ht="13.5" customHeight="1">
      <c r="A34" s="2"/>
      <c r="B34" s="16"/>
      <c r="C34" s="72" t="s">
        <v>26</v>
      </c>
      <c r="D34" s="72"/>
      <c r="E34" s="72"/>
      <c r="F34" s="72"/>
      <c r="G34" s="72"/>
      <c r="H34" s="72"/>
      <c r="I34" s="72"/>
      <c r="J34" s="72"/>
      <c r="K34" s="72"/>
      <c r="L34" s="72"/>
      <c r="M34" s="72"/>
      <c r="N34" s="72"/>
      <c r="O34" s="72"/>
      <c r="P34" s="72"/>
      <c r="Q34" s="19"/>
      <c r="R34" s="72" t="s">
        <v>27</v>
      </c>
      <c r="S34" s="72"/>
      <c r="T34" s="72"/>
      <c r="U34" s="72"/>
      <c r="V34" s="72"/>
      <c r="W34" s="72"/>
      <c r="X34" s="72"/>
      <c r="Y34" s="72"/>
      <c r="Z34" s="72"/>
      <c r="AA34" s="72"/>
      <c r="AB34" s="72"/>
      <c r="AC34" s="72"/>
      <c r="AD34" s="72"/>
      <c r="AE34" s="72"/>
      <c r="AF34" s="19"/>
      <c r="AG34" s="72" t="s">
        <v>28</v>
      </c>
      <c r="AH34" s="72"/>
      <c r="AI34" s="72"/>
      <c r="AJ34" s="72"/>
      <c r="AK34" s="72"/>
      <c r="AL34" s="72"/>
      <c r="AM34" s="72"/>
      <c r="AN34" s="72"/>
      <c r="AO34" s="72"/>
      <c r="AP34" s="72"/>
      <c r="AQ34" s="72"/>
      <c r="AR34" s="72"/>
      <c r="AS34" s="72"/>
      <c r="AT34" s="72"/>
      <c r="AU34" s="19"/>
      <c r="AV34" s="72" t="s">
        <v>29</v>
      </c>
      <c r="AW34" s="72"/>
      <c r="AX34" s="72"/>
      <c r="AY34" s="72"/>
      <c r="AZ34" s="72"/>
      <c r="BA34" s="72"/>
      <c r="BB34" s="72"/>
      <c r="BC34" s="72"/>
      <c r="BD34" s="72"/>
      <c r="BE34" s="72"/>
      <c r="BF34" s="72"/>
      <c r="BG34" s="72"/>
      <c r="BH34" s="72"/>
      <c r="BI34" s="72"/>
      <c r="BJ34" s="18"/>
      <c r="BK34" s="2"/>
      <c r="BL34" s="66"/>
      <c r="BM34" s="67"/>
      <c r="BN34" s="67"/>
      <c r="BO34" s="67"/>
      <c r="BP34" s="67"/>
      <c r="BQ34" s="67"/>
      <c r="BR34" s="67"/>
      <c r="BS34" s="67"/>
      <c r="BT34" s="67"/>
      <c r="BU34" s="67"/>
      <c r="BV34" s="67"/>
      <c r="BW34" s="67"/>
      <c r="BX34" s="67"/>
      <c r="BY34" s="67"/>
      <c r="BZ34" s="68"/>
    </row>
    <row r="35" spans="1:78" ht="13.5" customHeight="1">
      <c r="A35" s="2"/>
      <c r="B35" s="16"/>
      <c r="C35" s="72"/>
      <c r="D35" s="72"/>
      <c r="E35" s="72"/>
      <c r="F35" s="72"/>
      <c r="G35" s="72"/>
      <c r="H35" s="72"/>
      <c r="I35" s="72"/>
      <c r="J35" s="72"/>
      <c r="K35" s="72"/>
      <c r="L35" s="72"/>
      <c r="M35" s="72"/>
      <c r="N35" s="72"/>
      <c r="O35" s="72"/>
      <c r="P35" s="72"/>
      <c r="Q35" s="19"/>
      <c r="R35" s="72"/>
      <c r="S35" s="72"/>
      <c r="T35" s="72"/>
      <c r="U35" s="72"/>
      <c r="V35" s="72"/>
      <c r="W35" s="72"/>
      <c r="X35" s="72"/>
      <c r="Y35" s="72"/>
      <c r="Z35" s="72"/>
      <c r="AA35" s="72"/>
      <c r="AB35" s="72"/>
      <c r="AC35" s="72"/>
      <c r="AD35" s="72"/>
      <c r="AE35" s="72"/>
      <c r="AF35" s="19"/>
      <c r="AG35" s="72"/>
      <c r="AH35" s="72"/>
      <c r="AI35" s="72"/>
      <c r="AJ35" s="72"/>
      <c r="AK35" s="72"/>
      <c r="AL35" s="72"/>
      <c r="AM35" s="72"/>
      <c r="AN35" s="72"/>
      <c r="AO35" s="72"/>
      <c r="AP35" s="72"/>
      <c r="AQ35" s="72"/>
      <c r="AR35" s="72"/>
      <c r="AS35" s="72"/>
      <c r="AT35" s="72"/>
      <c r="AU35" s="19"/>
      <c r="AV35" s="72"/>
      <c r="AW35" s="72"/>
      <c r="AX35" s="72"/>
      <c r="AY35" s="72"/>
      <c r="AZ35" s="72"/>
      <c r="BA35" s="72"/>
      <c r="BB35" s="72"/>
      <c r="BC35" s="72"/>
      <c r="BD35" s="72"/>
      <c r="BE35" s="72"/>
      <c r="BF35" s="72"/>
      <c r="BG35" s="72"/>
      <c r="BH35" s="72"/>
      <c r="BI35" s="72"/>
      <c r="BJ35" s="18"/>
      <c r="BK35" s="2"/>
      <c r="BL35" s="66"/>
      <c r="BM35" s="67"/>
      <c r="BN35" s="67"/>
      <c r="BO35" s="67"/>
      <c r="BP35" s="67"/>
      <c r="BQ35" s="67"/>
      <c r="BR35" s="67"/>
      <c r="BS35" s="67"/>
      <c r="BT35" s="67"/>
      <c r="BU35" s="67"/>
      <c r="BV35" s="67"/>
      <c r="BW35" s="67"/>
      <c r="BX35" s="67"/>
      <c r="BY35" s="67"/>
      <c r="BZ35" s="6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6"/>
      <c r="BM36" s="67"/>
      <c r="BN36" s="67"/>
      <c r="BO36" s="67"/>
      <c r="BP36" s="67"/>
      <c r="BQ36" s="67"/>
      <c r="BR36" s="67"/>
      <c r="BS36" s="67"/>
      <c r="BT36" s="67"/>
      <c r="BU36" s="67"/>
      <c r="BV36" s="67"/>
      <c r="BW36" s="67"/>
      <c r="BX36" s="67"/>
      <c r="BY36" s="67"/>
      <c r="BZ36" s="6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6"/>
      <c r="BM37" s="67"/>
      <c r="BN37" s="67"/>
      <c r="BO37" s="67"/>
      <c r="BP37" s="67"/>
      <c r="BQ37" s="67"/>
      <c r="BR37" s="67"/>
      <c r="BS37" s="67"/>
      <c r="BT37" s="67"/>
      <c r="BU37" s="67"/>
      <c r="BV37" s="67"/>
      <c r="BW37" s="67"/>
      <c r="BX37" s="67"/>
      <c r="BY37" s="67"/>
      <c r="BZ37" s="6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6"/>
      <c r="BM38" s="67"/>
      <c r="BN38" s="67"/>
      <c r="BO38" s="67"/>
      <c r="BP38" s="67"/>
      <c r="BQ38" s="67"/>
      <c r="BR38" s="67"/>
      <c r="BS38" s="67"/>
      <c r="BT38" s="67"/>
      <c r="BU38" s="67"/>
      <c r="BV38" s="67"/>
      <c r="BW38" s="67"/>
      <c r="BX38" s="67"/>
      <c r="BY38" s="67"/>
      <c r="BZ38" s="6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6"/>
      <c r="BM39" s="67"/>
      <c r="BN39" s="67"/>
      <c r="BO39" s="67"/>
      <c r="BP39" s="67"/>
      <c r="BQ39" s="67"/>
      <c r="BR39" s="67"/>
      <c r="BS39" s="67"/>
      <c r="BT39" s="67"/>
      <c r="BU39" s="67"/>
      <c r="BV39" s="67"/>
      <c r="BW39" s="67"/>
      <c r="BX39" s="67"/>
      <c r="BY39" s="67"/>
      <c r="BZ39" s="6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6"/>
      <c r="BM40" s="67"/>
      <c r="BN40" s="67"/>
      <c r="BO40" s="67"/>
      <c r="BP40" s="67"/>
      <c r="BQ40" s="67"/>
      <c r="BR40" s="67"/>
      <c r="BS40" s="67"/>
      <c r="BT40" s="67"/>
      <c r="BU40" s="67"/>
      <c r="BV40" s="67"/>
      <c r="BW40" s="67"/>
      <c r="BX40" s="67"/>
      <c r="BY40" s="67"/>
      <c r="BZ40" s="6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6"/>
      <c r="BM41" s="67"/>
      <c r="BN41" s="67"/>
      <c r="BO41" s="67"/>
      <c r="BP41" s="67"/>
      <c r="BQ41" s="67"/>
      <c r="BR41" s="67"/>
      <c r="BS41" s="67"/>
      <c r="BT41" s="67"/>
      <c r="BU41" s="67"/>
      <c r="BV41" s="67"/>
      <c r="BW41" s="67"/>
      <c r="BX41" s="67"/>
      <c r="BY41" s="67"/>
      <c r="BZ41" s="6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6"/>
      <c r="BM42" s="67"/>
      <c r="BN42" s="67"/>
      <c r="BO42" s="67"/>
      <c r="BP42" s="67"/>
      <c r="BQ42" s="67"/>
      <c r="BR42" s="67"/>
      <c r="BS42" s="67"/>
      <c r="BT42" s="67"/>
      <c r="BU42" s="67"/>
      <c r="BV42" s="67"/>
      <c r="BW42" s="67"/>
      <c r="BX42" s="67"/>
      <c r="BY42" s="67"/>
      <c r="BZ42" s="6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6"/>
      <c r="BM43" s="67"/>
      <c r="BN43" s="67"/>
      <c r="BO43" s="67"/>
      <c r="BP43" s="67"/>
      <c r="BQ43" s="67"/>
      <c r="BR43" s="67"/>
      <c r="BS43" s="67"/>
      <c r="BT43" s="67"/>
      <c r="BU43" s="67"/>
      <c r="BV43" s="67"/>
      <c r="BW43" s="67"/>
      <c r="BX43" s="67"/>
      <c r="BY43" s="67"/>
      <c r="BZ43" s="6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9"/>
      <c r="BM44" s="70"/>
      <c r="BN44" s="70"/>
      <c r="BO44" s="70"/>
      <c r="BP44" s="70"/>
      <c r="BQ44" s="70"/>
      <c r="BR44" s="70"/>
      <c r="BS44" s="70"/>
      <c r="BT44" s="70"/>
      <c r="BU44" s="70"/>
      <c r="BV44" s="70"/>
      <c r="BW44" s="70"/>
      <c r="BX44" s="70"/>
      <c r="BY44" s="70"/>
      <c r="BZ44" s="7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6" t="s">
        <v>108</v>
      </c>
      <c r="BM47" s="67"/>
      <c r="BN47" s="67"/>
      <c r="BO47" s="67"/>
      <c r="BP47" s="67"/>
      <c r="BQ47" s="67"/>
      <c r="BR47" s="67"/>
      <c r="BS47" s="67"/>
      <c r="BT47" s="67"/>
      <c r="BU47" s="67"/>
      <c r="BV47" s="67"/>
      <c r="BW47" s="67"/>
      <c r="BX47" s="67"/>
      <c r="BY47" s="67"/>
      <c r="BZ47" s="6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6"/>
      <c r="BM48" s="67"/>
      <c r="BN48" s="67"/>
      <c r="BO48" s="67"/>
      <c r="BP48" s="67"/>
      <c r="BQ48" s="67"/>
      <c r="BR48" s="67"/>
      <c r="BS48" s="67"/>
      <c r="BT48" s="67"/>
      <c r="BU48" s="67"/>
      <c r="BV48" s="67"/>
      <c r="BW48" s="67"/>
      <c r="BX48" s="67"/>
      <c r="BY48" s="67"/>
      <c r="BZ48" s="6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6"/>
      <c r="BM49" s="67"/>
      <c r="BN49" s="67"/>
      <c r="BO49" s="67"/>
      <c r="BP49" s="67"/>
      <c r="BQ49" s="67"/>
      <c r="BR49" s="67"/>
      <c r="BS49" s="67"/>
      <c r="BT49" s="67"/>
      <c r="BU49" s="67"/>
      <c r="BV49" s="67"/>
      <c r="BW49" s="67"/>
      <c r="BX49" s="67"/>
      <c r="BY49" s="67"/>
      <c r="BZ49" s="6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6"/>
      <c r="BM50" s="67"/>
      <c r="BN50" s="67"/>
      <c r="BO50" s="67"/>
      <c r="BP50" s="67"/>
      <c r="BQ50" s="67"/>
      <c r="BR50" s="67"/>
      <c r="BS50" s="67"/>
      <c r="BT50" s="67"/>
      <c r="BU50" s="67"/>
      <c r="BV50" s="67"/>
      <c r="BW50" s="67"/>
      <c r="BX50" s="67"/>
      <c r="BY50" s="67"/>
      <c r="BZ50" s="6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6"/>
      <c r="BM51" s="67"/>
      <c r="BN51" s="67"/>
      <c r="BO51" s="67"/>
      <c r="BP51" s="67"/>
      <c r="BQ51" s="67"/>
      <c r="BR51" s="67"/>
      <c r="BS51" s="67"/>
      <c r="BT51" s="67"/>
      <c r="BU51" s="67"/>
      <c r="BV51" s="67"/>
      <c r="BW51" s="67"/>
      <c r="BX51" s="67"/>
      <c r="BY51" s="67"/>
      <c r="BZ51" s="6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6"/>
      <c r="BM52" s="67"/>
      <c r="BN52" s="67"/>
      <c r="BO52" s="67"/>
      <c r="BP52" s="67"/>
      <c r="BQ52" s="67"/>
      <c r="BR52" s="67"/>
      <c r="BS52" s="67"/>
      <c r="BT52" s="67"/>
      <c r="BU52" s="67"/>
      <c r="BV52" s="67"/>
      <c r="BW52" s="67"/>
      <c r="BX52" s="67"/>
      <c r="BY52" s="67"/>
      <c r="BZ52" s="6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6"/>
      <c r="BM53" s="67"/>
      <c r="BN53" s="67"/>
      <c r="BO53" s="67"/>
      <c r="BP53" s="67"/>
      <c r="BQ53" s="67"/>
      <c r="BR53" s="67"/>
      <c r="BS53" s="67"/>
      <c r="BT53" s="67"/>
      <c r="BU53" s="67"/>
      <c r="BV53" s="67"/>
      <c r="BW53" s="67"/>
      <c r="BX53" s="67"/>
      <c r="BY53" s="67"/>
      <c r="BZ53" s="6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6"/>
      <c r="BM54" s="67"/>
      <c r="BN54" s="67"/>
      <c r="BO54" s="67"/>
      <c r="BP54" s="67"/>
      <c r="BQ54" s="67"/>
      <c r="BR54" s="67"/>
      <c r="BS54" s="67"/>
      <c r="BT54" s="67"/>
      <c r="BU54" s="67"/>
      <c r="BV54" s="67"/>
      <c r="BW54" s="67"/>
      <c r="BX54" s="67"/>
      <c r="BY54" s="67"/>
      <c r="BZ54" s="6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6"/>
      <c r="BM55" s="67"/>
      <c r="BN55" s="67"/>
      <c r="BO55" s="67"/>
      <c r="BP55" s="67"/>
      <c r="BQ55" s="67"/>
      <c r="BR55" s="67"/>
      <c r="BS55" s="67"/>
      <c r="BT55" s="67"/>
      <c r="BU55" s="67"/>
      <c r="BV55" s="67"/>
      <c r="BW55" s="67"/>
      <c r="BX55" s="67"/>
      <c r="BY55" s="67"/>
      <c r="BZ55" s="68"/>
    </row>
    <row r="56" spans="1:78" ht="13.5" customHeight="1">
      <c r="A56" s="2"/>
      <c r="B56" s="16"/>
      <c r="C56" s="72" t="s">
        <v>31</v>
      </c>
      <c r="D56" s="72"/>
      <c r="E56" s="72"/>
      <c r="F56" s="72"/>
      <c r="G56" s="72"/>
      <c r="H56" s="72"/>
      <c r="I56" s="72"/>
      <c r="J56" s="72"/>
      <c r="K56" s="72"/>
      <c r="L56" s="72"/>
      <c r="M56" s="72"/>
      <c r="N56" s="72"/>
      <c r="O56" s="72"/>
      <c r="P56" s="72"/>
      <c r="Q56" s="19"/>
      <c r="R56" s="72" t="s">
        <v>32</v>
      </c>
      <c r="S56" s="72"/>
      <c r="T56" s="72"/>
      <c r="U56" s="72"/>
      <c r="V56" s="72"/>
      <c r="W56" s="72"/>
      <c r="X56" s="72"/>
      <c r="Y56" s="72"/>
      <c r="Z56" s="72"/>
      <c r="AA56" s="72"/>
      <c r="AB56" s="72"/>
      <c r="AC56" s="72"/>
      <c r="AD56" s="72"/>
      <c r="AE56" s="72"/>
      <c r="AF56" s="19"/>
      <c r="AG56" s="72" t="s">
        <v>33</v>
      </c>
      <c r="AH56" s="72"/>
      <c r="AI56" s="72"/>
      <c r="AJ56" s="72"/>
      <c r="AK56" s="72"/>
      <c r="AL56" s="72"/>
      <c r="AM56" s="72"/>
      <c r="AN56" s="72"/>
      <c r="AO56" s="72"/>
      <c r="AP56" s="72"/>
      <c r="AQ56" s="72"/>
      <c r="AR56" s="72"/>
      <c r="AS56" s="72"/>
      <c r="AT56" s="72"/>
      <c r="AU56" s="19"/>
      <c r="AV56" s="72" t="s">
        <v>34</v>
      </c>
      <c r="AW56" s="72"/>
      <c r="AX56" s="72"/>
      <c r="AY56" s="72"/>
      <c r="AZ56" s="72"/>
      <c r="BA56" s="72"/>
      <c r="BB56" s="72"/>
      <c r="BC56" s="72"/>
      <c r="BD56" s="72"/>
      <c r="BE56" s="72"/>
      <c r="BF56" s="72"/>
      <c r="BG56" s="72"/>
      <c r="BH56" s="72"/>
      <c r="BI56" s="72"/>
      <c r="BJ56" s="18"/>
      <c r="BK56" s="2"/>
      <c r="BL56" s="66"/>
      <c r="BM56" s="67"/>
      <c r="BN56" s="67"/>
      <c r="BO56" s="67"/>
      <c r="BP56" s="67"/>
      <c r="BQ56" s="67"/>
      <c r="BR56" s="67"/>
      <c r="BS56" s="67"/>
      <c r="BT56" s="67"/>
      <c r="BU56" s="67"/>
      <c r="BV56" s="67"/>
      <c r="BW56" s="67"/>
      <c r="BX56" s="67"/>
      <c r="BY56" s="67"/>
      <c r="BZ56" s="68"/>
    </row>
    <row r="57" spans="1:78" ht="13.5" customHeight="1">
      <c r="A57" s="2"/>
      <c r="B57" s="16"/>
      <c r="C57" s="72"/>
      <c r="D57" s="72"/>
      <c r="E57" s="72"/>
      <c r="F57" s="72"/>
      <c r="G57" s="72"/>
      <c r="H57" s="72"/>
      <c r="I57" s="72"/>
      <c r="J57" s="72"/>
      <c r="K57" s="72"/>
      <c r="L57" s="72"/>
      <c r="M57" s="72"/>
      <c r="N57" s="72"/>
      <c r="O57" s="72"/>
      <c r="P57" s="72"/>
      <c r="Q57" s="19"/>
      <c r="R57" s="72"/>
      <c r="S57" s="72"/>
      <c r="T57" s="72"/>
      <c r="U57" s="72"/>
      <c r="V57" s="72"/>
      <c r="W57" s="72"/>
      <c r="X57" s="72"/>
      <c r="Y57" s="72"/>
      <c r="Z57" s="72"/>
      <c r="AA57" s="72"/>
      <c r="AB57" s="72"/>
      <c r="AC57" s="72"/>
      <c r="AD57" s="72"/>
      <c r="AE57" s="72"/>
      <c r="AF57" s="19"/>
      <c r="AG57" s="72"/>
      <c r="AH57" s="72"/>
      <c r="AI57" s="72"/>
      <c r="AJ57" s="72"/>
      <c r="AK57" s="72"/>
      <c r="AL57" s="72"/>
      <c r="AM57" s="72"/>
      <c r="AN57" s="72"/>
      <c r="AO57" s="72"/>
      <c r="AP57" s="72"/>
      <c r="AQ57" s="72"/>
      <c r="AR57" s="72"/>
      <c r="AS57" s="72"/>
      <c r="AT57" s="72"/>
      <c r="AU57" s="19"/>
      <c r="AV57" s="72"/>
      <c r="AW57" s="72"/>
      <c r="AX57" s="72"/>
      <c r="AY57" s="72"/>
      <c r="AZ57" s="72"/>
      <c r="BA57" s="72"/>
      <c r="BB57" s="72"/>
      <c r="BC57" s="72"/>
      <c r="BD57" s="72"/>
      <c r="BE57" s="72"/>
      <c r="BF57" s="72"/>
      <c r="BG57" s="72"/>
      <c r="BH57" s="72"/>
      <c r="BI57" s="72"/>
      <c r="BJ57" s="18"/>
      <c r="BK57" s="2"/>
      <c r="BL57" s="66"/>
      <c r="BM57" s="67"/>
      <c r="BN57" s="67"/>
      <c r="BO57" s="67"/>
      <c r="BP57" s="67"/>
      <c r="BQ57" s="67"/>
      <c r="BR57" s="67"/>
      <c r="BS57" s="67"/>
      <c r="BT57" s="67"/>
      <c r="BU57" s="67"/>
      <c r="BV57" s="67"/>
      <c r="BW57" s="67"/>
      <c r="BX57" s="67"/>
      <c r="BY57" s="67"/>
      <c r="BZ57" s="6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6"/>
      <c r="BM58" s="67"/>
      <c r="BN58" s="67"/>
      <c r="BO58" s="67"/>
      <c r="BP58" s="67"/>
      <c r="BQ58" s="67"/>
      <c r="BR58" s="67"/>
      <c r="BS58" s="67"/>
      <c r="BT58" s="67"/>
      <c r="BU58" s="67"/>
      <c r="BV58" s="67"/>
      <c r="BW58" s="67"/>
      <c r="BX58" s="67"/>
      <c r="BY58" s="67"/>
      <c r="BZ58" s="6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6"/>
      <c r="BM59" s="67"/>
      <c r="BN59" s="67"/>
      <c r="BO59" s="67"/>
      <c r="BP59" s="67"/>
      <c r="BQ59" s="67"/>
      <c r="BR59" s="67"/>
      <c r="BS59" s="67"/>
      <c r="BT59" s="67"/>
      <c r="BU59" s="67"/>
      <c r="BV59" s="67"/>
      <c r="BW59" s="67"/>
      <c r="BX59" s="67"/>
      <c r="BY59" s="67"/>
      <c r="BZ59" s="68"/>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6"/>
      <c r="BM60" s="67"/>
      <c r="BN60" s="67"/>
      <c r="BO60" s="67"/>
      <c r="BP60" s="67"/>
      <c r="BQ60" s="67"/>
      <c r="BR60" s="67"/>
      <c r="BS60" s="67"/>
      <c r="BT60" s="67"/>
      <c r="BU60" s="67"/>
      <c r="BV60" s="67"/>
      <c r="BW60" s="67"/>
      <c r="BX60" s="67"/>
      <c r="BY60" s="67"/>
      <c r="BZ60" s="68"/>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6"/>
      <c r="BM61" s="67"/>
      <c r="BN61" s="67"/>
      <c r="BO61" s="67"/>
      <c r="BP61" s="67"/>
      <c r="BQ61" s="67"/>
      <c r="BR61" s="67"/>
      <c r="BS61" s="67"/>
      <c r="BT61" s="67"/>
      <c r="BU61" s="67"/>
      <c r="BV61" s="67"/>
      <c r="BW61" s="67"/>
      <c r="BX61" s="67"/>
      <c r="BY61" s="67"/>
      <c r="BZ61" s="6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6"/>
      <c r="BM62" s="67"/>
      <c r="BN62" s="67"/>
      <c r="BO62" s="67"/>
      <c r="BP62" s="67"/>
      <c r="BQ62" s="67"/>
      <c r="BR62" s="67"/>
      <c r="BS62" s="67"/>
      <c r="BT62" s="67"/>
      <c r="BU62" s="67"/>
      <c r="BV62" s="67"/>
      <c r="BW62" s="67"/>
      <c r="BX62" s="67"/>
      <c r="BY62" s="67"/>
      <c r="BZ62" s="6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9"/>
      <c r="BM63" s="70"/>
      <c r="BN63" s="70"/>
      <c r="BO63" s="70"/>
      <c r="BP63" s="70"/>
      <c r="BQ63" s="70"/>
      <c r="BR63" s="70"/>
      <c r="BS63" s="70"/>
      <c r="BT63" s="70"/>
      <c r="BU63" s="70"/>
      <c r="BV63" s="70"/>
      <c r="BW63" s="70"/>
      <c r="BX63" s="70"/>
      <c r="BY63" s="70"/>
      <c r="BZ63" s="7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6" t="s">
        <v>109</v>
      </c>
      <c r="BM66" s="67"/>
      <c r="BN66" s="67"/>
      <c r="BO66" s="67"/>
      <c r="BP66" s="67"/>
      <c r="BQ66" s="67"/>
      <c r="BR66" s="67"/>
      <c r="BS66" s="67"/>
      <c r="BT66" s="67"/>
      <c r="BU66" s="67"/>
      <c r="BV66" s="67"/>
      <c r="BW66" s="67"/>
      <c r="BX66" s="67"/>
      <c r="BY66" s="67"/>
      <c r="BZ66" s="6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6"/>
      <c r="BM67" s="67"/>
      <c r="BN67" s="67"/>
      <c r="BO67" s="67"/>
      <c r="BP67" s="67"/>
      <c r="BQ67" s="67"/>
      <c r="BR67" s="67"/>
      <c r="BS67" s="67"/>
      <c r="BT67" s="67"/>
      <c r="BU67" s="67"/>
      <c r="BV67" s="67"/>
      <c r="BW67" s="67"/>
      <c r="BX67" s="67"/>
      <c r="BY67" s="67"/>
      <c r="BZ67" s="6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6"/>
      <c r="BM68" s="67"/>
      <c r="BN68" s="67"/>
      <c r="BO68" s="67"/>
      <c r="BP68" s="67"/>
      <c r="BQ68" s="67"/>
      <c r="BR68" s="67"/>
      <c r="BS68" s="67"/>
      <c r="BT68" s="67"/>
      <c r="BU68" s="67"/>
      <c r="BV68" s="67"/>
      <c r="BW68" s="67"/>
      <c r="BX68" s="67"/>
      <c r="BY68" s="67"/>
      <c r="BZ68" s="6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6"/>
      <c r="BM69" s="67"/>
      <c r="BN69" s="67"/>
      <c r="BO69" s="67"/>
      <c r="BP69" s="67"/>
      <c r="BQ69" s="67"/>
      <c r="BR69" s="67"/>
      <c r="BS69" s="67"/>
      <c r="BT69" s="67"/>
      <c r="BU69" s="67"/>
      <c r="BV69" s="67"/>
      <c r="BW69" s="67"/>
      <c r="BX69" s="67"/>
      <c r="BY69" s="67"/>
      <c r="BZ69" s="6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6"/>
      <c r="BM70" s="67"/>
      <c r="BN70" s="67"/>
      <c r="BO70" s="67"/>
      <c r="BP70" s="67"/>
      <c r="BQ70" s="67"/>
      <c r="BR70" s="67"/>
      <c r="BS70" s="67"/>
      <c r="BT70" s="67"/>
      <c r="BU70" s="67"/>
      <c r="BV70" s="67"/>
      <c r="BW70" s="67"/>
      <c r="BX70" s="67"/>
      <c r="BY70" s="67"/>
      <c r="BZ70" s="6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6"/>
      <c r="BM71" s="67"/>
      <c r="BN71" s="67"/>
      <c r="BO71" s="67"/>
      <c r="BP71" s="67"/>
      <c r="BQ71" s="67"/>
      <c r="BR71" s="67"/>
      <c r="BS71" s="67"/>
      <c r="BT71" s="67"/>
      <c r="BU71" s="67"/>
      <c r="BV71" s="67"/>
      <c r="BW71" s="67"/>
      <c r="BX71" s="67"/>
      <c r="BY71" s="67"/>
      <c r="BZ71" s="6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6"/>
      <c r="BM72" s="67"/>
      <c r="BN72" s="67"/>
      <c r="BO72" s="67"/>
      <c r="BP72" s="67"/>
      <c r="BQ72" s="67"/>
      <c r="BR72" s="67"/>
      <c r="BS72" s="67"/>
      <c r="BT72" s="67"/>
      <c r="BU72" s="67"/>
      <c r="BV72" s="67"/>
      <c r="BW72" s="67"/>
      <c r="BX72" s="67"/>
      <c r="BY72" s="67"/>
      <c r="BZ72" s="6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6"/>
      <c r="BM73" s="67"/>
      <c r="BN73" s="67"/>
      <c r="BO73" s="67"/>
      <c r="BP73" s="67"/>
      <c r="BQ73" s="67"/>
      <c r="BR73" s="67"/>
      <c r="BS73" s="67"/>
      <c r="BT73" s="67"/>
      <c r="BU73" s="67"/>
      <c r="BV73" s="67"/>
      <c r="BW73" s="67"/>
      <c r="BX73" s="67"/>
      <c r="BY73" s="67"/>
      <c r="BZ73" s="6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6"/>
      <c r="BM74" s="67"/>
      <c r="BN74" s="67"/>
      <c r="BO74" s="67"/>
      <c r="BP74" s="67"/>
      <c r="BQ74" s="67"/>
      <c r="BR74" s="67"/>
      <c r="BS74" s="67"/>
      <c r="BT74" s="67"/>
      <c r="BU74" s="67"/>
      <c r="BV74" s="67"/>
      <c r="BW74" s="67"/>
      <c r="BX74" s="67"/>
      <c r="BY74" s="67"/>
      <c r="BZ74" s="6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6"/>
      <c r="BM75" s="67"/>
      <c r="BN75" s="67"/>
      <c r="BO75" s="67"/>
      <c r="BP75" s="67"/>
      <c r="BQ75" s="67"/>
      <c r="BR75" s="67"/>
      <c r="BS75" s="67"/>
      <c r="BT75" s="67"/>
      <c r="BU75" s="67"/>
      <c r="BV75" s="67"/>
      <c r="BW75" s="67"/>
      <c r="BX75" s="67"/>
      <c r="BY75" s="67"/>
      <c r="BZ75" s="6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6"/>
      <c r="BM76" s="67"/>
      <c r="BN76" s="67"/>
      <c r="BO76" s="67"/>
      <c r="BP76" s="67"/>
      <c r="BQ76" s="67"/>
      <c r="BR76" s="67"/>
      <c r="BS76" s="67"/>
      <c r="BT76" s="67"/>
      <c r="BU76" s="67"/>
      <c r="BV76" s="67"/>
      <c r="BW76" s="67"/>
      <c r="BX76" s="67"/>
      <c r="BY76" s="67"/>
      <c r="BZ76" s="6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6"/>
      <c r="BM77" s="67"/>
      <c r="BN77" s="67"/>
      <c r="BO77" s="67"/>
      <c r="BP77" s="67"/>
      <c r="BQ77" s="67"/>
      <c r="BR77" s="67"/>
      <c r="BS77" s="67"/>
      <c r="BT77" s="67"/>
      <c r="BU77" s="67"/>
      <c r="BV77" s="67"/>
      <c r="BW77" s="67"/>
      <c r="BX77" s="67"/>
      <c r="BY77" s="67"/>
      <c r="BZ77" s="6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6"/>
      <c r="BM78" s="67"/>
      <c r="BN78" s="67"/>
      <c r="BO78" s="67"/>
      <c r="BP78" s="67"/>
      <c r="BQ78" s="67"/>
      <c r="BR78" s="67"/>
      <c r="BS78" s="67"/>
      <c r="BT78" s="67"/>
      <c r="BU78" s="67"/>
      <c r="BV78" s="67"/>
      <c r="BW78" s="67"/>
      <c r="BX78" s="67"/>
      <c r="BY78" s="67"/>
      <c r="BZ78" s="68"/>
    </row>
    <row r="79" spans="1:78" ht="13.5" customHeight="1">
      <c r="A79" s="2"/>
      <c r="B79" s="16"/>
      <c r="C79" s="72" t="s">
        <v>37</v>
      </c>
      <c r="D79" s="72"/>
      <c r="E79" s="72"/>
      <c r="F79" s="72"/>
      <c r="G79" s="72"/>
      <c r="H79" s="72"/>
      <c r="I79" s="72"/>
      <c r="J79" s="72"/>
      <c r="K79" s="72"/>
      <c r="L79" s="72"/>
      <c r="M79" s="72"/>
      <c r="N79" s="72"/>
      <c r="O79" s="72"/>
      <c r="P79" s="72"/>
      <c r="Q79" s="72"/>
      <c r="R79" s="72"/>
      <c r="S79" s="72"/>
      <c r="T79" s="72"/>
      <c r="U79" s="19"/>
      <c r="V79" s="19"/>
      <c r="W79" s="72" t="s">
        <v>38</v>
      </c>
      <c r="X79" s="72"/>
      <c r="Y79" s="72"/>
      <c r="Z79" s="72"/>
      <c r="AA79" s="72"/>
      <c r="AB79" s="72"/>
      <c r="AC79" s="72"/>
      <c r="AD79" s="72"/>
      <c r="AE79" s="72"/>
      <c r="AF79" s="72"/>
      <c r="AG79" s="72"/>
      <c r="AH79" s="72"/>
      <c r="AI79" s="72"/>
      <c r="AJ79" s="72"/>
      <c r="AK79" s="72"/>
      <c r="AL79" s="72"/>
      <c r="AM79" s="72"/>
      <c r="AN79" s="72"/>
      <c r="AO79" s="19"/>
      <c r="AP79" s="19"/>
      <c r="AQ79" s="72" t="s">
        <v>39</v>
      </c>
      <c r="AR79" s="72"/>
      <c r="AS79" s="72"/>
      <c r="AT79" s="72"/>
      <c r="AU79" s="72"/>
      <c r="AV79" s="72"/>
      <c r="AW79" s="72"/>
      <c r="AX79" s="72"/>
      <c r="AY79" s="72"/>
      <c r="AZ79" s="72"/>
      <c r="BA79" s="72"/>
      <c r="BB79" s="72"/>
      <c r="BC79" s="72"/>
      <c r="BD79" s="72"/>
      <c r="BE79" s="72"/>
      <c r="BF79" s="72"/>
      <c r="BG79" s="72"/>
      <c r="BH79" s="72"/>
      <c r="BI79" s="17"/>
      <c r="BJ79" s="18"/>
      <c r="BK79" s="2"/>
      <c r="BL79" s="66"/>
      <c r="BM79" s="67"/>
      <c r="BN79" s="67"/>
      <c r="BO79" s="67"/>
      <c r="BP79" s="67"/>
      <c r="BQ79" s="67"/>
      <c r="BR79" s="67"/>
      <c r="BS79" s="67"/>
      <c r="BT79" s="67"/>
      <c r="BU79" s="67"/>
      <c r="BV79" s="67"/>
      <c r="BW79" s="67"/>
      <c r="BX79" s="67"/>
      <c r="BY79" s="67"/>
      <c r="BZ79" s="68"/>
    </row>
    <row r="80" spans="1:78" ht="13.5" customHeight="1">
      <c r="A80" s="2"/>
      <c r="B80" s="16"/>
      <c r="C80" s="72"/>
      <c r="D80" s="72"/>
      <c r="E80" s="72"/>
      <c r="F80" s="72"/>
      <c r="G80" s="72"/>
      <c r="H80" s="72"/>
      <c r="I80" s="72"/>
      <c r="J80" s="72"/>
      <c r="K80" s="72"/>
      <c r="L80" s="72"/>
      <c r="M80" s="72"/>
      <c r="N80" s="72"/>
      <c r="O80" s="72"/>
      <c r="P80" s="72"/>
      <c r="Q80" s="72"/>
      <c r="R80" s="72"/>
      <c r="S80" s="72"/>
      <c r="T80" s="72"/>
      <c r="U80" s="19"/>
      <c r="V80" s="19"/>
      <c r="W80" s="72"/>
      <c r="X80" s="72"/>
      <c r="Y80" s="72"/>
      <c r="Z80" s="72"/>
      <c r="AA80" s="72"/>
      <c r="AB80" s="72"/>
      <c r="AC80" s="72"/>
      <c r="AD80" s="72"/>
      <c r="AE80" s="72"/>
      <c r="AF80" s="72"/>
      <c r="AG80" s="72"/>
      <c r="AH80" s="72"/>
      <c r="AI80" s="72"/>
      <c r="AJ80" s="72"/>
      <c r="AK80" s="72"/>
      <c r="AL80" s="72"/>
      <c r="AM80" s="72"/>
      <c r="AN80" s="72"/>
      <c r="AO80" s="19"/>
      <c r="AP80" s="19"/>
      <c r="AQ80" s="72"/>
      <c r="AR80" s="72"/>
      <c r="AS80" s="72"/>
      <c r="AT80" s="72"/>
      <c r="AU80" s="72"/>
      <c r="AV80" s="72"/>
      <c r="AW80" s="72"/>
      <c r="AX80" s="72"/>
      <c r="AY80" s="72"/>
      <c r="AZ80" s="72"/>
      <c r="BA80" s="72"/>
      <c r="BB80" s="72"/>
      <c r="BC80" s="72"/>
      <c r="BD80" s="72"/>
      <c r="BE80" s="72"/>
      <c r="BF80" s="72"/>
      <c r="BG80" s="72"/>
      <c r="BH80" s="72"/>
      <c r="BI80" s="17"/>
      <c r="BJ80" s="18"/>
      <c r="BK80" s="2"/>
      <c r="BL80" s="66"/>
      <c r="BM80" s="67"/>
      <c r="BN80" s="67"/>
      <c r="BO80" s="67"/>
      <c r="BP80" s="67"/>
      <c r="BQ80" s="67"/>
      <c r="BR80" s="67"/>
      <c r="BS80" s="67"/>
      <c r="BT80" s="67"/>
      <c r="BU80" s="67"/>
      <c r="BV80" s="67"/>
      <c r="BW80" s="67"/>
      <c r="BX80" s="67"/>
      <c r="BY80" s="67"/>
      <c r="BZ80" s="6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6"/>
      <c r="BM81" s="67"/>
      <c r="BN81" s="67"/>
      <c r="BO81" s="67"/>
      <c r="BP81" s="67"/>
      <c r="BQ81" s="67"/>
      <c r="BR81" s="67"/>
      <c r="BS81" s="67"/>
      <c r="BT81" s="67"/>
      <c r="BU81" s="67"/>
      <c r="BV81" s="67"/>
      <c r="BW81" s="67"/>
      <c r="BX81" s="67"/>
      <c r="BY81" s="67"/>
      <c r="BZ81" s="6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9"/>
      <c r="BM82" s="70"/>
      <c r="BN82" s="70"/>
      <c r="BO82" s="70"/>
      <c r="BP82" s="70"/>
      <c r="BQ82" s="70"/>
      <c r="BR82" s="70"/>
      <c r="BS82" s="70"/>
      <c r="BT82" s="70"/>
      <c r="BU82" s="70"/>
      <c r="BV82" s="70"/>
      <c r="BW82" s="70"/>
      <c r="BX82" s="70"/>
      <c r="BY82" s="70"/>
      <c r="BZ82" s="71"/>
    </row>
    <row r="83" spans="1:78">
      <c r="C83" s="2" t="s">
        <v>40</v>
      </c>
    </row>
    <row r="84" spans="1:78">
      <c r="C84" s="2" t="s">
        <v>41</v>
      </c>
    </row>
  </sheetData>
  <sheetProtection password="B501"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topLeftCell="CM1" workbookViewId="0">
      <selection activeCell="CQ9" sqref="CQ9"/>
    </sheetView>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35</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53</v>
      </c>
      <c r="B4" s="28"/>
      <c r="C4" s="28"/>
      <c r="D4" s="28"/>
      <c r="E4" s="28"/>
      <c r="F4" s="28"/>
      <c r="G4" s="28"/>
      <c r="H4" s="77"/>
      <c r="I4" s="78"/>
      <c r="J4" s="78"/>
      <c r="K4" s="78"/>
      <c r="L4" s="78"/>
      <c r="M4" s="78"/>
      <c r="N4" s="78"/>
      <c r="O4" s="78"/>
      <c r="P4" s="78"/>
      <c r="Q4" s="78"/>
      <c r="R4" s="78"/>
      <c r="S4" s="78"/>
      <c r="T4" s="78"/>
      <c r="U4" s="78"/>
      <c r="V4" s="78"/>
      <c r="W4" s="79"/>
      <c r="X4" s="73" t="s">
        <v>54</v>
      </c>
      <c r="Y4" s="73"/>
      <c r="Z4" s="73"/>
      <c r="AA4" s="73"/>
      <c r="AB4" s="73"/>
      <c r="AC4" s="73"/>
      <c r="AD4" s="73"/>
      <c r="AE4" s="73"/>
      <c r="AF4" s="73"/>
      <c r="AG4" s="73"/>
      <c r="AH4" s="73"/>
      <c r="AI4" s="73" t="s">
        <v>55</v>
      </c>
      <c r="AJ4" s="73"/>
      <c r="AK4" s="73"/>
      <c r="AL4" s="73"/>
      <c r="AM4" s="73"/>
      <c r="AN4" s="73"/>
      <c r="AO4" s="73"/>
      <c r="AP4" s="73"/>
      <c r="AQ4" s="73"/>
      <c r="AR4" s="73"/>
      <c r="AS4" s="73"/>
      <c r="AT4" s="73" t="s">
        <v>56</v>
      </c>
      <c r="AU4" s="73"/>
      <c r="AV4" s="73"/>
      <c r="AW4" s="73"/>
      <c r="AX4" s="73"/>
      <c r="AY4" s="73"/>
      <c r="AZ4" s="73"/>
      <c r="BA4" s="73"/>
      <c r="BB4" s="73"/>
      <c r="BC4" s="73"/>
      <c r="BD4" s="73"/>
      <c r="BE4" s="73" t="s">
        <v>57</v>
      </c>
      <c r="BF4" s="73"/>
      <c r="BG4" s="73"/>
      <c r="BH4" s="73"/>
      <c r="BI4" s="73"/>
      <c r="BJ4" s="73"/>
      <c r="BK4" s="73"/>
      <c r="BL4" s="73"/>
      <c r="BM4" s="73"/>
      <c r="BN4" s="73"/>
      <c r="BO4" s="73"/>
      <c r="BP4" s="73" t="s">
        <v>58</v>
      </c>
      <c r="BQ4" s="73"/>
      <c r="BR4" s="73"/>
      <c r="BS4" s="73"/>
      <c r="BT4" s="73"/>
      <c r="BU4" s="73"/>
      <c r="BV4" s="73"/>
      <c r="BW4" s="73"/>
      <c r="BX4" s="73"/>
      <c r="BY4" s="73"/>
      <c r="BZ4" s="73"/>
      <c r="CA4" s="73" t="s">
        <v>59</v>
      </c>
      <c r="CB4" s="73"/>
      <c r="CC4" s="73"/>
      <c r="CD4" s="73"/>
      <c r="CE4" s="73"/>
      <c r="CF4" s="73"/>
      <c r="CG4" s="73"/>
      <c r="CH4" s="73"/>
      <c r="CI4" s="73"/>
      <c r="CJ4" s="73"/>
      <c r="CK4" s="73"/>
      <c r="CL4" s="73" t="s">
        <v>60</v>
      </c>
      <c r="CM4" s="73"/>
      <c r="CN4" s="73"/>
      <c r="CO4" s="73"/>
      <c r="CP4" s="73"/>
      <c r="CQ4" s="73"/>
      <c r="CR4" s="73"/>
      <c r="CS4" s="73"/>
      <c r="CT4" s="73"/>
      <c r="CU4" s="73"/>
      <c r="CV4" s="73"/>
      <c r="CW4" s="73" t="s">
        <v>61</v>
      </c>
      <c r="CX4" s="73"/>
      <c r="CY4" s="73"/>
      <c r="CZ4" s="73"/>
      <c r="DA4" s="73"/>
      <c r="DB4" s="73"/>
      <c r="DC4" s="73"/>
      <c r="DD4" s="73"/>
      <c r="DE4" s="73"/>
      <c r="DF4" s="73"/>
      <c r="DG4" s="73"/>
      <c r="DH4" s="73" t="s">
        <v>62</v>
      </c>
      <c r="DI4" s="73"/>
      <c r="DJ4" s="73"/>
      <c r="DK4" s="73"/>
      <c r="DL4" s="73"/>
      <c r="DM4" s="73"/>
      <c r="DN4" s="73"/>
      <c r="DO4" s="73"/>
      <c r="DP4" s="73"/>
      <c r="DQ4" s="73"/>
      <c r="DR4" s="73"/>
      <c r="DS4" s="73" t="s">
        <v>63</v>
      </c>
      <c r="DT4" s="73"/>
      <c r="DU4" s="73"/>
      <c r="DV4" s="73"/>
      <c r="DW4" s="73"/>
      <c r="DX4" s="73"/>
      <c r="DY4" s="73"/>
      <c r="DZ4" s="73"/>
      <c r="EA4" s="73"/>
      <c r="EB4" s="73"/>
      <c r="EC4" s="73"/>
      <c r="ED4" s="73" t="s">
        <v>64</v>
      </c>
      <c r="EE4" s="73"/>
      <c r="EF4" s="73"/>
      <c r="EG4" s="73"/>
      <c r="EH4" s="73"/>
      <c r="EI4" s="73"/>
      <c r="EJ4" s="73"/>
      <c r="EK4" s="73"/>
      <c r="EL4" s="73"/>
      <c r="EM4" s="73"/>
      <c r="EN4" s="73"/>
    </row>
    <row r="5" spans="1:144">
      <c r="A5" s="26" t="s">
        <v>65</v>
      </c>
      <c r="B5" s="29"/>
      <c r="C5" s="29"/>
      <c r="D5" s="29"/>
      <c r="E5" s="29"/>
      <c r="F5" s="29"/>
      <c r="G5" s="29"/>
      <c r="H5" s="30" t="s">
        <v>66</v>
      </c>
      <c r="I5" s="30" t="s">
        <v>67</v>
      </c>
      <c r="J5" s="30" t="s">
        <v>68</v>
      </c>
      <c r="K5" s="30" t="s">
        <v>69</v>
      </c>
      <c r="L5" s="30" t="s">
        <v>70</v>
      </c>
      <c r="M5" s="30" t="s">
        <v>71</v>
      </c>
      <c r="N5" s="30" t="s">
        <v>72</v>
      </c>
      <c r="O5" s="30" t="s">
        <v>73</v>
      </c>
      <c r="P5" s="30" t="s">
        <v>74</v>
      </c>
      <c r="Q5" s="30" t="s">
        <v>75</v>
      </c>
      <c r="R5" s="30" t="s">
        <v>76</v>
      </c>
      <c r="S5" s="30" t="s">
        <v>77</v>
      </c>
      <c r="T5" s="30" t="s">
        <v>78</v>
      </c>
      <c r="U5" s="30" t="s">
        <v>79</v>
      </c>
      <c r="V5" s="30" t="s">
        <v>80</v>
      </c>
      <c r="W5" s="30" t="s">
        <v>81</v>
      </c>
      <c r="X5" s="30" t="s">
        <v>82</v>
      </c>
      <c r="Y5" s="30" t="s">
        <v>83</v>
      </c>
      <c r="Z5" s="30" t="s">
        <v>84</v>
      </c>
      <c r="AA5" s="30" t="s">
        <v>85</v>
      </c>
      <c r="AB5" s="30" t="s">
        <v>86</v>
      </c>
      <c r="AC5" s="30" t="s">
        <v>87</v>
      </c>
      <c r="AD5" s="30" t="s">
        <v>88</v>
      </c>
      <c r="AE5" s="30" t="s">
        <v>89</v>
      </c>
      <c r="AF5" s="30" t="s">
        <v>90</v>
      </c>
      <c r="AG5" s="30" t="s">
        <v>91</v>
      </c>
      <c r="AH5" s="30" t="s">
        <v>92</v>
      </c>
      <c r="AI5" s="30" t="s">
        <v>82</v>
      </c>
      <c r="AJ5" s="30" t="s">
        <v>83</v>
      </c>
      <c r="AK5" s="30" t="s">
        <v>84</v>
      </c>
      <c r="AL5" s="30" t="s">
        <v>85</v>
      </c>
      <c r="AM5" s="30" t="s">
        <v>86</v>
      </c>
      <c r="AN5" s="30" t="s">
        <v>87</v>
      </c>
      <c r="AO5" s="30" t="s">
        <v>88</v>
      </c>
      <c r="AP5" s="30" t="s">
        <v>89</v>
      </c>
      <c r="AQ5" s="30" t="s">
        <v>90</v>
      </c>
      <c r="AR5" s="30" t="s">
        <v>91</v>
      </c>
      <c r="AS5" s="30" t="s">
        <v>93</v>
      </c>
      <c r="AT5" s="30" t="s">
        <v>82</v>
      </c>
      <c r="AU5" s="30" t="s">
        <v>83</v>
      </c>
      <c r="AV5" s="30" t="s">
        <v>84</v>
      </c>
      <c r="AW5" s="30" t="s">
        <v>85</v>
      </c>
      <c r="AX5" s="30" t="s">
        <v>86</v>
      </c>
      <c r="AY5" s="30" t="s">
        <v>87</v>
      </c>
      <c r="AZ5" s="30" t="s">
        <v>88</v>
      </c>
      <c r="BA5" s="30" t="s">
        <v>89</v>
      </c>
      <c r="BB5" s="30" t="s">
        <v>90</v>
      </c>
      <c r="BC5" s="30" t="s">
        <v>91</v>
      </c>
      <c r="BD5" s="30" t="s">
        <v>93</v>
      </c>
      <c r="BE5" s="30" t="s">
        <v>82</v>
      </c>
      <c r="BF5" s="30" t="s">
        <v>83</v>
      </c>
      <c r="BG5" s="30" t="s">
        <v>84</v>
      </c>
      <c r="BH5" s="30" t="s">
        <v>85</v>
      </c>
      <c r="BI5" s="30" t="s">
        <v>86</v>
      </c>
      <c r="BJ5" s="30" t="s">
        <v>87</v>
      </c>
      <c r="BK5" s="30" t="s">
        <v>88</v>
      </c>
      <c r="BL5" s="30" t="s">
        <v>89</v>
      </c>
      <c r="BM5" s="30" t="s">
        <v>90</v>
      </c>
      <c r="BN5" s="30" t="s">
        <v>91</v>
      </c>
      <c r="BO5" s="30" t="s">
        <v>93</v>
      </c>
      <c r="BP5" s="30" t="s">
        <v>82</v>
      </c>
      <c r="BQ5" s="30" t="s">
        <v>83</v>
      </c>
      <c r="BR5" s="30" t="s">
        <v>84</v>
      </c>
      <c r="BS5" s="30" t="s">
        <v>85</v>
      </c>
      <c r="BT5" s="30" t="s">
        <v>86</v>
      </c>
      <c r="BU5" s="30" t="s">
        <v>87</v>
      </c>
      <c r="BV5" s="30" t="s">
        <v>88</v>
      </c>
      <c r="BW5" s="30" t="s">
        <v>89</v>
      </c>
      <c r="BX5" s="30" t="s">
        <v>90</v>
      </c>
      <c r="BY5" s="30" t="s">
        <v>91</v>
      </c>
      <c r="BZ5" s="30" t="s">
        <v>93</v>
      </c>
      <c r="CA5" s="30" t="s">
        <v>82</v>
      </c>
      <c r="CB5" s="30" t="s">
        <v>83</v>
      </c>
      <c r="CC5" s="30" t="s">
        <v>84</v>
      </c>
      <c r="CD5" s="30" t="s">
        <v>85</v>
      </c>
      <c r="CE5" s="30" t="s">
        <v>86</v>
      </c>
      <c r="CF5" s="30" t="s">
        <v>87</v>
      </c>
      <c r="CG5" s="30" t="s">
        <v>88</v>
      </c>
      <c r="CH5" s="30" t="s">
        <v>89</v>
      </c>
      <c r="CI5" s="30" t="s">
        <v>90</v>
      </c>
      <c r="CJ5" s="30" t="s">
        <v>91</v>
      </c>
      <c r="CK5" s="30" t="s">
        <v>93</v>
      </c>
      <c r="CL5" s="30" t="s">
        <v>82</v>
      </c>
      <c r="CM5" s="30" t="s">
        <v>83</v>
      </c>
      <c r="CN5" s="30" t="s">
        <v>84</v>
      </c>
      <c r="CO5" s="30" t="s">
        <v>85</v>
      </c>
      <c r="CP5" s="30" t="s">
        <v>86</v>
      </c>
      <c r="CQ5" s="30" t="s">
        <v>87</v>
      </c>
      <c r="CR5" s="30" t="s">
        <v>88</v>
      </c>
      <c r="CS5" s="30" t="s">
        <v>89</v>
      </c>
      <c r="CT5" s="30" t="s">
        <v>90</v>
      </c>
      <c r="CU5" s="30" t="s">
        <v>91</v>
      </c>
      <c r="CV5" s="30" t="s">
        <v>93</v>
      </c>
      <c r="CW5" s="30" t="s">
        <v>82</v>
      </c>
      <c r="CX5" s="30" t="s">
        <v>83</v>
      </c>
      <c r="CY5" s="30" t="s">
        <v>84</v>
      </c>
      <c r="CZ5" s="30" t="s">
        <v>85</v>
      </c>
      <c r="DA5" s="30" t="s">
        <v>86</v>
      </c>
      <c r="DB5" s="30" t="s">
        <v>87</v>
      </c>
      <c r="DC5" s="30" t="s">
        <v>88</v>
      </c>
      <c r="DD5" s="30" t="s">
        <v>89</v>
      </c>
      <c r="DE5" s="30" t="s">
        <v>90</v>
      </c>
      <c r="DF5" s="30" t="s">
        <v>91</v>
      </c>
      <c r="DG5" s="30" t="s">
        <v>93</v>
      </c>
      <c r="DH5" s="30" t="s">
        <v>82</v>
      </c>
      <c r="DI5" s="30" t="s">
        <v>83</v>
      </c>
      <c r="DJ5" s="30" t="s">
        <v>84</v>
      </c>
      <c r="DK5" s="30" t="s">
        <v>85</v>
      </c>
      <c r="DL5" s="30" t="s">
        <v>86</v>
      </c>
      <c r="DM5" s="30" t="s">
        <v>87</v>
      </c>
      <c r="DN5" s="30" t="s">
        <v>88</v>
      </c>
      <c r="DO5" s="30" t="s">
        <v>89</v>
      </c>
      <c r="DP5" s="30" t="s">
        <v>90</v>
      </c>
      <c r="DQ5" s="30" t="s">
        <v>91</v>
      </c>
      <c r="DR5" s="30" t="s">
        <v>93</v>
      </c>
      <c r="DS5" s="30" t="s">
        <v>82</v>
      </c>
      <c r="DT5" s="30" t="s">
        <v>83</v>
      </c>
      <c r="DU5" s="30" t="s">
        <v>84</v>
      </c>
      <c r="DV5" s="30" t="s">
        <v>85</v>
      </c>
      <c r="DW5" s="30" t="s">
        <v>86</v>
      </c>
      <c r="DX5" s="30" t="s">
        <v>87</v>
      </c>
      <c r="DY5" s="30" t="s">
        <v>88</v>
      </c>
      <c r="DZ5" s="30" t="s">
        <v>89</v>
      </c>
      <c r="EA5" s="30" t="s">
        <v>90</v>
      </c>
      <c r="EB5" s="30" t="s">
        <v>91</v>
      </c>
      <c r="EC5" s="30" t="s">
        <v>93</v>
      </c>
      <c r="ED5" s="30" t="s">
        <v>82</v>
      </c>
      <c r="EE5" s="30" t="s">
        <v>83</v>
      </c>
      <c r="EF5" s="30" t="s">
        <v>84</v>
      </c>
      <c r="EG5" s="30" t="s">
        <v>85</v>
      </c>
      <c r="EH5" s="30" t="s">
        <v>86</v>
      </c>
      <c r="EI5" s="30" t="s">
        <v>87</v>
      </c>
      <c r="EJ5" s="30" t="s">
        <v>88</v>
      </c>
      <c r="EK5" s="30" t="s">
        <v>89</v>
      </c>
      <c r="EL5" s="30" t="s">
        <v>90</v>
      </c>
      <c r="EM5" s="30" t="s">
        <v>91</v>
      </c>
      <c r="EN5" s="30" t="s">
        <v>93</v>
      </c>
    </row>
    <row r="6" spans="1:144" s="34" customFormat="1">
      <c r="A6" s="26" t="s">
        <v>94</v>
      </c>
      <c r="B6" s="31">
        <f>B7</f>
        <v>2014</v>
      </c>
      <c r="C6" s="31">
        <f t="shared" ref="C6:W6" si="3">C7</f>
        <v>104299</v>
      </c>
      <c r="D6" s="31">
        <f t="shared" si="3"/>
        <v>47</v>
      </c>
      <c r="E6" s="31">
        <f t="shared" si="3"/>
        <v>18</v>
      </c>
      <c r="F6" s="31">
        <f t="shared" si="3"/>
        <v>0</v>
      </c>
      <c r="G6" s="31">
        <f t="shared" si="3"/>
        <v>0</v>
      </c>
      <c r="H6" s="31" t="str">
        <f t="shared" si="3"/>
        <v>群馬県　東吾妻町</v>
      </c>
      <c r="I6" s="31" t="str">
        <f t="shared" si="3"/>
        <v>法非適用</v>
      </c>
      <c r="J6" s="31" t="str">
        <f t="shared" si="3"/>
        <v>下水道事業</v>
      </c>
      <c r="K6" s="31" t="str">
        <f t="shared" si="3"/>
        <v>特定地域生活排水処理</v>
      </c>
      <c r="L6" s="31" t="str">
        <f t="shared" si="3"/>
        <v>K2</v>
      </c>
      <c r="M6" s="32" t="str">
        <f t="shared" si="3"/>
        <v>-</v>
      </c>
      <c r="N6" s="32" t="str">
        <f t="shared" si="3"/>
        <v>該当数値なし</v>
      </c>
      <c r="O6" s="32">
        <f t="shared" si="3"/>
        <v>29.83</v>
      </c>
      <c r="P6" s="32">
        <f t="shared" si="3"/>
        <v>100</v>
      </c>
      <c r="Q6" s="32">
        <f t="shared" si="3"/>
        <v>3699</v>
      </c>
      <c r="R6" s="32">
        <f t="shared" si="3"/>
        <v>15253</v>
      </c>
      <c r="S6" s="32">
        <f t="shared" si="3"/>
        <v>253.91</v>
      </c>
      <c r="T6" s="32">
        <f t="shared" si="3"/>
        <v>60.07</v>
      </c>
      <c r="U6" s="32">
        <f t="shared" si="3"/>
        <v>4507</v>
      </c>
      <c r="V6" s="32">
        <f t="shared" si="3"/>
        <v>0.52</v>
      </c>
      <c r="W6" s="32">
        <f t="shared" si="3"/>
        <v>8667.31</v>
      </c>
      <c r="X6" s="33">
        <f>IF(X7="",NA(),X7)</f>
        <v>96.93</v>
      </c>
      <c r="Y6" s="33">
        <f t="shared" ref="Y6:AG6" si="4">IF(Y7="",NA(),Y7)</f>
        <v>98.03</v>
      </c>
      <c r="Z6" s="33">
        <f t="shared" si="4"/>
        <v>96.67</v>
      </c>
      <c r="AA6" s="33">
        <f t="shared" si="4"/>
        <v>100.24</v>
      </c>
      <c r="AB6" s="33">
        <f t="shared" si="4"/>
        <v>98.46</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2">
        <f>IF(BE7="",NA(),BE7)</f>
        <v>0</v>
      </c>
      <c r="BF6" s="32">
        <f t="shared" ref="BF6:BN6" si="7">IF(BF7="",NA(),BF7)</f>
        <v>0</v>
      </c>
      <c r="BG6" s="32">
        <f t="shared" si="7"/>
        <v>0</v>
      </c>
      <c r="BH6" s="32">
        <f t="shared" si="7"/>
        <v>0</v>
      </c>
      <c r="BI6" s="32">
        <f t="shared" si="7"/>
        <v>0</v>
      </c>
      <c r="BJ6" s="33">
        <f t="shared" si="7"/>
        <v>442.18</v>
      </c>
      <c r="BK6" s="33">
        <f t="shared" si="7"/>
        <v>421.01</v>
      </c>
      <c r="BL6" s="33">
        <f t="shared" si="7"/>
        <v>202.91</v>
      </c>
      <c r="BM6" s="33">
        <f t="shared" si="7"/>
        <v>232.83</v>
      </c>
      <c r="BN6" s="33">
        <f t="shared" si="7"/>
        <v>261.08</v>
      </c>
      <c r="BO6" s="32" t="str">
        <f>IF(BO7="","",IF(BO7="-","【-】","【"&amp;SUBSTITUTE(TEXT(BO7,"#,##0.00"),"-","△")&amp;"】"))</f>
        <v>【375.36】</v>
      </c>
      <c r="BP6" s="33">
        <f>IF(BP7="",NA(),BP7)</f>
        <v>100</v>
      </c>
      <c r="BQ6" s="33">
        <f t="shared" ref="BQ6:BY6" si="8">IF(BQ7="",NA(),BQ7)</f>
        <v>100</v>
      </c>
      <c r="BR6" s="33">
        <f t="shared" si="8"/>
        <v>100</v>
      </c>
      <c r="BS6" s="33">
        <f t="shared" si="8"/>
        <v>94.79</v>
      </c>
      <c r="BT6" s="33">
        <f t="shared" si="8"/>
        <v>89.39</v>
      </c>
      <c r="BU6" s="33">
        <f t="shared" si="8"/>
        <v>61.59</v>
      </c>
      <c r="BV6" s="33">
        <f t="shared" si="8"/>
        <v>58.98</v>
      </c>
      <c r="BW6" s="33">
        <f t="shared" si="8"/>
        <v>72.77</v>
      </c>
      <c r="BX6" s="33">
        <f t="shared" si="8"/>
        <v>67.92</v>
      </c>
      <c r="BY6" s="33">
        <f t="shared" si="8"/>
        <v>68.61</v>
      </c>
      <c r="BZ6" s="32" t="str">
        <f>IF(BZ7="","",IF(BZ7="-","【-】","【"&amp;SUBSTITUTE(TEXT(BZ7,"#,##0.00"),"-","△")&amp;"】"))</f>
        <v>【60.44】</v>
      </c>
      <c r="CA6" s="33">
        <f>IF(CA7="",NA(),CA7)</f>
        <v>233.41</v>
      </c>
      <c r="CB6" s="33">
        <f t="shared" ref="CB6:CJ6" si="9">IF(CB7="",NA(),CB7)</f>
        <v>245.29</v>
      </c>
      <c r="CC6" s="33">
        <f t="shared" si="9"/>
        <v>238.88</v>
      </c>
      <c r="CD6" s="33">
        <f t="shared" si="9"/>
        <v>232.09</v>
      </c>
      <c r="CE6" s="33">
        <f t="shared" si="9"/>
        <v>262.14999999999998</v>
      </c>
      <c r="CF6" s="33">
        <f t="shared" si="9"/>
        <v>242.92</v>
      </c>
      <c r="CG6" s="33">
        <f t="shared" si="9"/>
        <v>253.84</v>
      </c>
      <c r="CH6" s="33">
        <f t="shared" si="9"/>
        <v>243.06</v>
      </c>
      <c r="CI6" s="33">
        <f t="shared" si="9"/>
        <v>229.12</v>
      </c>
      <c r="CJ6" s="33">
        <f t="shared" si="9"/>
        <v>241.18</v>
      </c>
      <c r="CK6" s="32" t="str">
        <f>IF(CK7="","",IF(CK7="-","【-】","【"&amp;SUBSTITUTE(TEXT(CK7,"#,##0.00"),"-","△")&amp;"】"))</f>
        <v>【267.61】</v>
      </c>
      <c r="CL6" s="33">
        <f>IF(CL7="",NA(),CL7)</f>
        <v>44.84</v>
      </c>
      <c r="CM6" s="33">
        <f t="shared" ref="CM6:CU6" si="10">IF(CM7="",NA(),CM7)</f>
        <v>41.02</v>
      </c>
      <c r="CN6" s="33">
        <f t="shared" si="10"/>
        <v>43.93</v>
      </c>
      <c r="CO6" s="33">
        <f t="shared" si="10"/>
        <v>48.26</v>
      </c>
      <c r="CP6" s="33">
        <f t="shared" si="10"/>
        <v>47.37</v>
      </c>
      <c r="CQ6" s="33">
        <f t="shared" si="10"/>
        <v>57.53</v>
      </c>
      <c r="CR6" s="33">
        <f t="shared" si="10"/>
        <v>60.03</v>
      </c>
      <c r="CS6" s="33">
        <f t="shared" si="10"/>
        <v>51.83</v>
      </c>
      <c r="CT6" s="33">
        <f t="shared" si="10"/>
        <v>59.5</v>
      </c>
      <c r="CU6" s="33">
        <f t="shared" si="10"/>
        <v>53.84</v>
      </c>
      <c r="CV6" s="32" t="str">
        <f>IF(CV7="","",IF(CV7="-","【-】","【"&amp;SUBSTITUTE(TEXT(CV7,"#,##0.00"),"-","△")&amp;"】"))</f>
        <v>【57.75】</v>
      </c>
      <c r="CW6" s="33">
        <f>IF(CW7="",NA(),CW7)</f>
        <v>100</v>
      </c>
      <c r="CX6" s="33">
        <f t="shared" ref="CX6:DF6" si="11">IF(CX7="",NA(),CX7)</f>
        <v>100</v>
      </c>
      <c r="CY6" s="33">
        <f t="shared" si="11"/>
        <v>100</v>
      </c>
      <c r="CZ6" s="33">
        <f t="shared" si="11"/>
        <v>100</v>
      </c>
      <c r="DA6" s="33">
        <f t="shared" si="11"/>
        <v>100</v>
      </c>
      <c r="DB6" s="33">
        <f t="shared" si="11"/>
        <v>76.78</v>
      </c>
      <c r="DC6" s="33">
        <f t="shared" si="11"/>
        <v>76.8</v>
      </c>
      <c r="DD6" s="33">
        <f t="shared" si="11"/>
        <v>97.64</v>
      </c>
      <c r="DE6" s="33">
        <f t="shared" si="11"/>
        <v>92.37</v>
      </c>
      <c r="DF6" s="33">
        <f t="shared" si="11"/>
        <v>95.04</v>
      </c>
      <c r="DG6" s="32" t="str">
        <f>IF(DG7="","",IF(DG7="-","【-】","【"&amp;SUBSTITUTE(TEXT(DG7,"#,##0.00"),"-","△")&amp;"】"))</f>
        <v>【81.06】</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3" t="str">
        <f>IF(ED7="",NA(),ED7)</f>
        <v>-</v>
      </c>
      <c r="EE6" s="33" t="str">
        <f t="shared" ref="EE6:EM6" si="14">IF(EE7="",NA(),EE7)</f>
        <v>-</v>
      </c>
      <c r="EF6" s="33" t="str">
        <f t="shared" si="14"/>
        <v>-</v>
      </c>
      <c r="EG6" s="33" t="str">
        <f t="shared" si="14"/>
        <v>-</v>
      </c>
      <c r="EH6" s="33" t="str">
        <f t="shared" si="14"/>
        <v>-</v>
      </c>
      <c r="EI6" s="33" t="str">
        <f t="shared" si="14"/>
        <v>-</v>
      </c>
      <c r="EJ6" s="33" t="str">
        <f t="shared" si="14"/>
        <v>-</v>
      </c>
      <c r="EK6" s="33" t="str">
        <f t="shared" si="14"/>
        <v>-</v>
      </c>
      <c r="EL6" s="33" t="str">
        <f t="shared" si="14"/>
        <v>-</v>
      </c>
      <c r="EM6" s="33" t="str">
        <f t="shared" si="14"/>
        <v>-</v>
      </c>
      <c r="EN6" s="32" t="str">
        <f>IF(EN7="","",IF(EN7="-","【-】","【"&amp;SUBSTITUTE(TEXT(EN7,"#,##0.00"),"-","△")&amp;"】"))</f>
        <v>【-】</v>
      </c>
    </row>
    <row r="7" spans="1:144" s="34" customFormat="1">
      <c r="A7" s="26"/>
      <c r="B7" s="35">
        <v>2014</v>
      </c>
      <c r="C7" s="35">
        <v>104299</v>
      </c>
      <c r="D7" s="35">
        <v>47</v>
      </c>
      <c r="E7" s="35">
        <v>18</v>
      </c>
      <c r="F7" s="35">
        <v>0</v>
      </c>
      <c r="G7" s="35">
        <v>0</v>
      </c>
      <c r="H7" s="35" t="s">
        <v>95</v>
      </c>
      <c r="I7" s="35" t="s">
        <v>96</v>
      </c>
      <c r="J7" s="35" t="s">
        <v>97</v>
      </c>
      <c r="K7" s="35" t="s">
        <v>98</v>
      </c>
      <c r="L7" s="35" t="s">
        <v>99</v>
      </c>
      <c r="M7" s="36" t="s">
        <v>100</v>
      </c>
      <c r="N7" s="36" t="s">
        <v>101</v>
      </c>
      <c r="O7" s="36">
        <v>29.83</v>
      </c>
      <c r="P7" s="36">
        <v>100</v>
      </c>
      <c r="Q7" s="36">
        <v>3699</v>
      </c>
      <c r="R7" s="36">
        <v>15253</v>
      </c>
      <c r="S7" s="36">
        <v>253.91</v>
      </c>
      <c r="T7" s="36">
        <v>60.07</v>
      </c>
      <c r="U7" s="36">
        <v>4507</v>
      </c>
      <c r="V7" s="36">
        <v>0.52</v>
      </c>
      <c r="W7" s="36">
        <v>8667.31</v>
      </c>
      <c r="X7" s="36">
        <v>96.93</v>
      </c>
      <c r="Y7" s="36">
        <v>98.03</v>
      </c>
      <c r="Z7" s="36">
        <v>96.67</v>
      </c>
      <c r="AA7" s="36">
        <v>100.24</v>
      </c>
      <c r="AB7" s="36">
        <v>98.46</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0</v>
      </c>
      <c r="BF7" s="36">
        <v>0</v>
      </c>
      <c r="BG7" s="36">
        <v>0</v>
      </c>
      <c r="BH7" s="36">
        <v>0</v>
      </c>
      <c r="BI7" s="36">
        <v>0</v>
      </c>
      <c r="BJ7" s="36">
        <v>442.18</v>
      </c>
      <c r="BK7" s="36">
        <v>421.01</v>
      </c>
      <c r="BL7" s="36">
        <v>202.91</v>
      </c>
      <c r="BM7" s="36">
        <v>232.83</v>
      </c>
      <c r="BN7" s="36">
        <v>261.08</v>
      </c>
      <c r="BO7" s="36">
        <v>375.36</v>
      </c>
      <c r="BP7" s="36">
        <v>100</v>
      </c>
      <c r="BQ7" s="36">
        <v>100</v>
      </c>
      <c r="BR7" s="36">
        <v>100</v>
      </c>
      <c r="BS7" s="36">
        <v>94.79</v>
      </c>
      <c r="BT7" s="36">
        <v>89.39</v>
      </c>
      <c r="BU7" s="36">
        <v>61.59</v>
      </c>
      <c r="BV7" s="36">
        <v>58.98</v>
      </c>
      <c r="BW7" s="36">
        <v>72.77</v>
      </c>
      <c r="BX7" s="36">
        <v>67.92</v>
      </c>
      <c r="BY7" s="36">
        <v>68.61</v>
      </c>
      <c r="BZ7" s="36">
        <v>60.44</v>
      </c>
      <c r="CA7" s="36">
        <v>233.41</v>
      </c>
      <c r="CB7" s="36">
        <v>245.29</v>
      </c>
      <c r="CC7" s="36">
        <v>238.88</v>
      </c>
      <c r="CD7" s="36">
        <v>232.09</v>
      </c>
      <c r="CE7" s="36">
        <v>262.14999999999998</v>
      </c>
      <c r="CF7" s="36">
        <v>242.92</v>
      </c>
      <c r="CG7" s="36">
        <v>253.84</v>
      </c>
      <c r="CH7" s="36">
        <v>243.06</v>
      </c>
      <c r="CI7" s="36">
        <v>229.12</v>
      </c>
      <c r="CJ7" s="36">
        <v>241.18</v>
      </c>
      <c r="CK7" s="36">
        <v>267.61</v>
      </c>
      <c r="CL7" s="36">
        <v>44.84</v>
      </c>
      <c r="CM7" s="36">
        <v>41.02</v>
      </c>
      <c r="CN7" s="36">
        <v>43.93</v>
      </c>
      <c r="CO7" s="36">
        <v>48.26</v>
      </c>
      <c r="CP7" s="36">
        <v>47.37</v>
      </c>
      <c r="CQ7" s="36">
        <v>57.53</v>
      </c>
      <c r="CR7" s="36">
        <v>60.03</v>
      </c>
      <c r="CS7" s="36">
        <v>51.83</v>
      </c>
      <c r="CT7" s="36">
        <v>59.5</v>
      </c>
      <c r="CU7" s="36">
        <v>53.84</v>
      </c>
      <c r="CV7" s="36">
        <v>57.75</v>
      </c>
      <c r="CW7" s="36">
        <v>100</v>
      </c>
      <c r="CX7" s="36">
        <v>100</v>
      </c>
      <c r="CY7" s="36">
        <v>100</v>
      </c>
      <c r="CZ7" s="36">
        <v>100</v>
      </c>
      <c r="DA7" s="36">
        <v>100</v>
      </c>
      <c r="DB7" s="36">
        <v>76.78</v>
      </c>
      <c r="DC7" s="36">
        <v>76.8</v>
      </c>
      <c r="DD7" s="36">
        <v>97.64</v>
      </c>
      <c r="DE7" s="36">
        <v>92.37</v>
      </c>
      <c r="DF7" s="36">
        <v>95.04</v>
      </c>
      <c r="DG7" s="36">
        <v>81.06</v>
      </c>
      <c r="DH7" s="36"/>
      <c r="DI7" s="36"/>
      <c r="DJ7" s="36"/>
      <c r="DK7" s="36"/>
      <c r="DL7" s="36"/>
      <c r="DM7" s="36"/>
      <c r="DN7" s="36"/>
      <c r="DO7" s="36"/>
      <c r="DP7" s="36"/>
      <c r="DQ7" s="36"/>
      <c r="DR7" s="36"/>
      <c r="DS7" s="36"/>
      <c r="DT7" s="36"/>
      <c r="DU7" s="36"/>
      <c r="DV7" s="36"/>
      <c r="DW7" s="36"/>
      <c r="DX7" s="36"/>
      <c r="DY7" s="36"/>
      <c r="DZ7" s="36"/>
      <c r="EA7" s="36"/>
      <c r="EB7" s="36"/>
      <c r="EC7" s="36"/>
      <c r="ED7" s="36" t="s">
        <v>100</v>
      </c>
      <c r="EE7" s="36" t="s">
        <v>100</v>
      </c>
      <c r="EF7" s="36" t="s">
        <v>100</v>
      </c>
      <c r="EG7" s="36" t="s">
        <v>100</v>
      </c>
      <c r="EH7" s="36" t="s">
        <v>100</v>
      </c>
      <c r="EI7" s="36" t="s">
        <v>100</v>
      </c>
      <c r="EJ7" s="36" t="s">
        <v>100</v>
      </c>
      <c r="EK7" s="36" t="s">
        <v>100</v>
      </c>
      <c r="EL7" s="36" t="s">
        <v>100</v>
      </c>
      <c r="EM7" s="36" t="s">
        <v>100</v>
      </c>
      <c r="EN7" s="36" t="s">
        <v>100</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102</v>
      </c>
      <c r="C9" s="38" t="s">
        <v>103</v>
      </c>
      <c r="D9" s="38" t="s">
        <v>104</v>
      </c>
      <c r="E9" s="38" t="s">
        <v>105</v>
      </c>
      <c r="F9" s="38" t="s">
        <v>106</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2016-02-03T09:24:53Z</dcterms:created>
  <dcterms:modified xsi:type="dcterms:W3CDTF">2016-02-23T04:13:18Z</dcterms:modified>
  <cp:category/>
</cp:coreProperties>
</file>