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1 前橋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<sst xmlns="http://schemas.openxmlformats.org/spreadsheetml/2006/main" count="221" uniqueCount="111">
  <si>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</si>
  <si>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</si>
  <si>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</si>
  <si>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</si>
  <si>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</si>
  <si>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</si>
  <si>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</si>
  <si>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</si>
  <si>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</si>
  <si>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</si>
  <si>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</si>
  <si>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</si>
  <si>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</si>
  <si>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</si>
  <si>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</si>
  <si>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</si>
  <si>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</si>
  <si>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</si>
  <si>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</si>
  <si>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</si>
  <si>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</si>
  <si>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</si>
  <si>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</si>
  <si>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</si>
  <si>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</si>
  <si>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</si>
  <si>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</si>
  <si>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</si>
  <si>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</si>
  <si>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</si>
  <si>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</si>
  <si>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</si>
  <si>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</si>
  <si>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</si>
  <si>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</si>
  <si>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</si>
  <si>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</si>
  <si>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</si>
  <si>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</si>
  <si>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</si>
  <si>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</si>
  <si>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</si>
  <si>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</si>
  <si>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</si>
  <si>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</si>
  <si>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</si>
  <si>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</si>
  <si>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</si>
  <si>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</si>
  <si>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</si>
  <si>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</si>
  <si>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</si>
  <si>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</si>
  <si>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</si>
  <si>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</si>
  <si>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</si>
  <si>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</si>
  <si>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</si>
  <si>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</si>
  <si>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</si>
  <si>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</si>
  <si>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</si>
  <si>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</si>
  <si>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</si>
  <si>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</si>
  <si>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</si>
  <si>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</si>
  <si>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</si>
  <si>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</si>
  <si>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</si>
  <si>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</si>
  <si>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</si>
  <si>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</si>
  <si>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</si>
  <si>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</si>
  <si>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</si>
  <si>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</si>
  <si>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</si>
  <si>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</si>
  <si>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</si>
  <si>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</si>
  <si>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</si>
  <si>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</si>
  <si>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</si>
  <si>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</si>
  <si>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</si>
  <si>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</si>
  <si>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</si>
  <si>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</si>
  <si>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</si>
  <si>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</si>
  <si>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</si>
  <si>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</si>
  <si>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</si>
  <si>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</si>
  <si>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</si>
  <si>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前橋市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</si>
  <si>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</si>
  <si>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</si>
  <si>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</si>
  <si>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</si>
  <si>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</si>
  <si>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</si>
  <si>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</si>
  <si>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</si>
  <si>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</si>
  <si>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</si>
  <si>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</si>
  <si>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接続補助金の支給等により接続世帯数が増加したが、節水型の水洗便所や食洗器等の普及により下水使用量はあまり増加していない。汚水処理原価は、処理方法の研究により節電を行っているが限界となっている。これは、濃い流入水により処理しにくくなったためと思われる。また、汚水処理費の料金は水道局の料金に合わせていることから、小さい施設の処理単価では損失が多くなり、一般会計からの受け入れにより資金不足額を補てんしている状況で,今後も増加する傾向にあると思われる。Ｈ24～Ｈ26の収益的収支比率は90％から94.97％の間で推移しており、指標においては健全経営に近い数字となっているところである。しかし、経費回収率は、Ｈ24～Ｈ26で67.11％～68.81％で推移しており、効率性の一層の向上のため、施設の統廃合や下水道への接続も検討している。</t>
    <rPh sb="1" eb="2">
      <t>セツ</t>
    </rPh>
    <rPh sb="2" eb="3">
      <t>ゾク</t>
    </rPh>
    <rPh sb="3" eb="6">
      <t>ホジョキン</t>
    </rPh>
    <rPh sb="7" eb="10">
      <t>シキュウトウ</t>
    </rPh>
    <rPh sb="13" eb="14">
      <t>セツ</t>
    </rPh>
    <rPh sb="14" eb="15">
      <t>ゾク</t>
    </rPh>
    <rPh sb="15" eb="18">
      <t>セタイスウ</t>
    </rPh>
    <rPh sb="19" eb="21">
      <t>ゾウカ</t>
    </rPh>
    <rPh sb="25" eb="28">
      <t>セッスイガタ</t>
    </rPh>
    <rPh sb="29" eb="31">
      <t>スイセン</t>
    </rPh>
    <rPh sb="31" eb="33">
      <t>ベンジョ</t>
    </rPh>
    <rPh sb="34" eb="35">
      <t>ショク</t>
    </rPh>
    <rPh sb="35" eb="36">
      <t>アラ</t>
    </rPh>
    <rPh sb="36" eb="37">
      <t>キ</t>
    </rPh>
    <rPh sb="37" eb="38">
      <t>トウ</t>
    </rPh>
    <rPh sb="39" eb="41">
      <t>フキュウ</t>
    </rPh>
    <rPh sb="44" eb="46">
      <t>ゲスイ</t>
    </rPh>
    <rPh sb="46" eb="48">
      <t>シヨウ</t>
    </rPh>
    <rPh sb="48" eb="49">
      <t>リョウ</t>
    </rPh>
    <rPh sb="53" eb="55">
      <t>ゾウカ</t>
    </rPh>
    <rPh sb="61" eb="63">
      <t>オスイ</t>
    </rPh>
    <rPh sb="63" eb="65">
      <t>ショリ</t>
    </rPh>
    <rPh sb="65" eb="67">
      <t>ゲンカ</t>
    </rPh>
    <rPh sb="69" eb="71">
      <t>ショリ</t>
    </rPh>
    <rPh sb="71" eb="73">
      <t>ホウホウ</t>
    </rPh>
    <rPh sb="74" eb="76">
      <t>ケンキュウ</t>
    </rPh>
    <rPh sb="79" eb="81">
      <t>セツデン</t>
    </rPh>
    <rPh sb="82" eb="83">
      <t>オコナ</t>
    </rPh>
    <rPh sb="88" eb="90">
      <t>ゲンカイ</t>
    </rPh>
    <rPh sb="101" eb="102">
      <t>コ</t>
    </rPh>
    <rPh sb="103" eb="105">
      <t>リュウニュウ</t>
    </rPh>
    <rPh sb="105" eb="106">
      <t>スイ</t>
    </rPh>
    <rPh sb="109" eb="111">
      <t>ショリ</t>
    </rPh>
    <rPh sb="121" eb="122">
      <t>オモ</t>
    </rPh>
    <rPh sb="129" eb="131">
      <t>オスイ</t>
    </rPh>
    <rPh sb="131" eb="133">
      <t>ショリ</t>
    </rPh>
    <rPh sb="133" eb="134">
      <t>ヒ</t>
    </rPh>
    <rPh sb="135" eb="137">
      <t>リョウキン</t>
    </rPh>
    <rPh sb="138" eb="141">
      <t>スイドウキョク</t>
    </rPh>
    <rPh sb="142" eb="144">
      <t>リョウキン</t>
    </rPh>
    <rPh sb="145" eb="146">
      <t>アワ</t>
    </rPh>
    <rPh sb="156" eb="157">
      <t>チイ</t>
    </rPh>
    <rPh sb="159" eb="161">
      <t>シセツ</t>
    </rPh>
    <rPh sb="162" eb="164">
      <t>ショリ</t>
    </rPh>
    <rPh sb="164" eb="166">
      <t>タンカ</t>
    </rPh>
    <rPh sb="168" eb="170">
      <t>ソンシツ</t>
    </rPh>
    <rPh sb="171" eb="172">
      <t>オオ</t>
    </rPh>
    <rPh sb="176" eb="178">
      <t>イッパン</t>
    </rPh>
    <rPh sb="178" eb="180">
      <t>カイケイ</t>
    </rPh>
    <rPh sb="183" eb="184">
      <t>ウ</t>
    </rPh>
    <rPh sb="185" eb="186">
      <t>イ</t>
    </rPh>
    <rPh sb="190" eb="192">
      <t>シキン</t>
    </rPh>
    <rPh sb="192" eb="194">
      <t>フソク</t>
    </rPh>
    <rPh sb="194" eb="195">
      <t>ガク</t>
    </rPh>
    <rPh sb="196" eb="197">
      <t>ホ</t>
    </rPh>
    <rPh sb="203" eb="205">
      <t>ジョウキョウ</t>
    </rPh>
    <rPh sb="207" eb="209">
      <t>コンゴ</t>
    </rPh>
    <rPh sb="210" eb="212">
      <t>ゾウカ</t>
    </rPh>
    <rPh sb="214" eb="216">
      <t>ケイコウ</t>
    </rPh>
    <rPh sb="220" eb="221">
      <t>オモ</t>
    </rPh>
    <rPh sb="253" eb="254">
      <t>アイダ</t>
    </rPh>
    <rPh sb="255" eb="257">
      <t>スイイ</t>
    </rPh>
    <rPh sb="262" eb="264">
      <t>シヒョウ</t>
    </rPh>
    <rPh sb="276" eb="278">
      <t>スウジ</t>
    </rPh>
    <rPh sb="324" eb="326">
      <t>スイイ</t>
    </rPh>
    <rPh sb="331" eb="334">
      <t>コウリツセイ</t>
    </rPh>
    <rPh sb="335" eb="337">
      <t>イッソウ</t>
    </rPh>
    <rPh sb="338" eb="340">
      <t>コウジョウ</t>
    </rPh>
    <rPh sb="344" eb="346">
      <t>シセツ</t>
    </rPh>
    <rPh sb="347" eb="350">
      <t>トウハイゴウ</t>
    </rPh>
    <rPh sb="351" eb="354">
      <t>ゲスイドウ</t>
    </rPh>
    <rPh sb="356" eb="358">
      <t>セツゾク</t>
    </rPh>
    <rPh sb="359" eb="361">
      <t>ケントウ</t>
    </rPh>
    <phoneticPr fontId="4"/>
  </si>
  <si>
    <t>　処理施設は１９施設におよび、最も古いのものは昭和５４年の供用開始で３７年を経過している。また、設置後２０年以上経過しているものが９施設、１０年以上では１６施設あり、全体の８４％で機械電気設備の更新は急務となっている。また、管渠についても同様で管更生や改修等必要になるものと思われる。</t>
    <rPh sb="1" eb="3">
      <t>ショリ</t>
    </rPh>
    <rPh sb="3" eb="5">
      <t>シセツ</t>
    </rPh>
    <rPh sb="8" eb="10">
      <t>シセツ</t>
    </rPh>
    <rPh sb="15" eb="16">
      <t>モット</t>
    </rPh>
    <rPh sb="17" eb="18">
      <t>フル</t>
    </rPh>
    <rPh sb="23" eb="25">
      <t>ショウワ</t>
    </rPh>
    <rPh sb="27" eb="28">
      <t>ネン</t>
    </rPh>
    <rPh sb="29" eb="31">
      <t>キョウヨウ</t>
    </rPh>
    <rPh sb="31" eb="33">
      <t>カイシ</t>
    </rPh>
    <rPh sb="36" eb="37">
      <t>ネン</t>
    </rPh>
    <rPh sb="38" eb="40">
      <t>ケイカ</t>
    </rPh>
    <rPh sb="48" eb="50">
      <t>セッチ</t>
    </rPh>
    <rPh sb="50" eb="51">
      <t>ゴ</t>
    </rPh>
    <rPh sb="53" eb="54">
      <t>ネン</t>
    </rPh>
    <rPh sb="54" eb="56">
      <t>イジョウ</t>
    </rPh>
    <rPh sb="56" eb="58">
      <t>ケイカ</t>
    </rPh>
    <rPh sb="66" eb="68">
      <t>シセツ</t>
    </rPh>
    <rPh sb="71" eb="72">
      <t>ネン</t>
    </rPh>
    <rPh sb="72" eb="74">
      <t>イジョウ</t>
    </rPh>
    <rPh sb="78" eb="80">
      <t>シセツ</t>
    </rPh>
    <rPh sb="83" eb="85">
      <t>ゼンタイ</t>
    </rPh>
    <rPh sb="90" eb="92">
      <t>キカイ</t>
    </rPh>
    <rPh sb="92" eb="94">
      <t>デンキ</t>
    </rPh>
    <rPh sb="94" eb="96">
      <t>セツビ</t>
    </rPh>
    <rPh sb="97" eb="99">
      <t>コウシン</t>
    </rPh>
    <rPh sb="100" eb="102">
      <t>キュウム</t>
    </rPh>
    <rPh sb="112" eb="113">
      <t>カン</t>
    </rPh>
    <rPh sb="113" eb="114">
      <t>キョ</t>
    </rPh>
    <rPh sb="119" eb="121">
      <t>ドウヨウ</t>
    </rPh>
    <rPh sb="122" eb="123">
      <t>カン</t>
    </rPh>
    <rPh sb="123" eb="125">
      <t>コウセイ</t>
    </rPh>
    <rPh sb="126" eb="128">
      <t>カイシュウ</t>
    </rPh>
    <rPh sb="128" eb="129">
      <t>トウ</t>
    </rPh>
    <rPh sb="129" eb="131">
      <t>ヒツヨウ</t>
    </rPh>
    <rPh sb="137" eb="138">
      <t>オモ</t>
    </rPh>
    <phoneticPr fontId="4"/>
  </si>
  <si>
    <t>　汚水処理費を下水道使用料で賄える料金設定となっていないことなどから、現状基準外繰入金を受け入れることにより資金不足額を補てんしている状況にある。当該状況を是正すべく、使用料水準の適正化を図るとともに、効果的な水洗化率の向上策や経費節減に向けた取り組みを引き続き実施することや、今後、見込まれる各施設の機能強化等を含めた長期的な事業・収支計画を策定し、投資採算性を踏まえた事業運営を行う必要がある。</t>
    <rPh sb="1" eb="3">
      <t>オスイ</t>
    </rPh>
    <rPh sb="3" eb="5">
      <t>ショリ</t>
    </rPh>
    <rPh sb="5" eb="6">
      <t>ヒ</t>
    </rPh>
    <rPh sb="7" eb="10">
      <t>ゲスイドウ</t>
    </rPh>
    <rPh sb="10" eb="12">
      <t>シヨウ</t>
    </rPh>
    <rPh sb="12" eb="13">
      <t>リョウ</t>
    </rPh>
    <rPh sb="14" eb="15">
      <t>マカナ</t>
    </rPh>
    <rPh sb="17" eb="19">
      <t>リョウキン</t>
    </rPh>
    <rPh sb="19" eb="21">
      <t>セッテイ</t>
    </rPh>
    <rPh sb="35" eb="37">
      <t>ゲンジョウ</t>
    </rPh>
    <rPh sb="37" eb="39">
      <t>キジュン</t>
    </rPh>
    <rPh sb="39" eb="40">
      <t>ガイ</t>
    </rPh>
    <rPh sb="40" eb="42">
      <t>クリイレ</t>
    </rPh>
    <rPh sb="42" eb="43">
      <t>キン</t>
    </rPh>
    <rPh sb="44" eb="45">
      <t>ウ</t>
    </rPh>
    <rPh sb="46" eb="47">
      <t>イ</t>
    </rPh>
    <rPh sb="54" eb="56">
      <t>シキン</t>
    </rPh>
    <rPh sb="56" eb="58">
      <t>フソク</t>
    </rPh>
    <rPh sb="58" eb="59">
      <t>ガク</t>
    </rPh>
    <rPh sb="60" eb="61">
      <t>ホ</t>
    </rPh>
    <rPh sb="67" eb="69">
      <t>ジョウキョウ</t>
    </rPh>
    <rPh sb="73" eb="75">
      <t>トウガイ</t>
    </rPh>
    <rPh sb="75" eb="77">
      <t>ジョウキョウ</t>
    </rPh>
    <rPh sb="78" eb="80">
      <t>ゼセイ</t>
    </rPh>
    <rPh sb="84" eb="86">
      <t>シヨウ</t>
    </rPh>
    <rPh sb="86" eb="87">
      <t>リョウ</t>
    </rPh>
    <rPh sb="87" eb="89">
      <t>スイジュン</t>
    </rPh>
    <rPh sb="90" eb="93">
      <t>テキセイカ</t>
    </rPh>
    <rPh sb="94" eb="95">
      <t>ハカ</t>
    </rPh>
    <rPh sb="101" eb="104">
      <t>コウカテキ</t>
    </rPh>
    <rPh sb="105" eb="108">
      <t>スイセンカ</t>
    </rPh>
    <rPh sb="108" eb="109">
      <t>リツ</t>
    </rPh>
    <rPh sb="110" eb="112">
      <t>コウジョウ</t>
    </rPh>
    <rPh sb="112" eb="113">
      <t>サク</t>
    </rPh>
    <rPh sb="114" eb="116">
      <t>ケイヒ</t>
    </rPh>
    <rPh sb="116" eb="118">
      <t>セツゲン</t>
    </rPh>
    <rPh sb="119" eb="120">
      <t>ム</t>
    </rPh>
    <rPh sb="122" eb="123">
      <t>ト</t>
    </rPh>
    <rPh sb="124" eb="125">
      <t>ク</t>
    </rPh>
    <rPh sb="127" eb="128">
      <t>ヒ</t>
    </rPh>
    <rPh sb="129" eb="130">
      <t>ツヅ</t>
    </rPh>
    <rPh sb="131" eb="133">
      <t>ジッシ</t>
    </rPh>
    <rPh sb="139" eb="141">
      <t>コンゴ</t>
    </rPh>
    <rPh sb="142" eb="144">
      <t>ミコ</t>
    </rPh>
    <rPh sb="148" eb="150">
      <t>シセツ</t>
    </rPh>
    <rPh sb="151" eb="153">
      <t>キノウ</t>
    </rPh>
    <rPh sb="153" eb="155">
      <t>キョウカ</t>
    </rPh>
    <rPh sb="155" eb="156">
      <t>トウ</t>
    </rPh>
    <rPh sb="157" eb="158">
      <t>フク</t>
    </rPh>
    <rPh sb="160" eb="163">
      <t>チョウキテキ</t>
    </rPh>
    <rPh sb="164" eb="166">
      <t>ジギョウ</t>
    </rPh>
    <rPh sb="167" eb="169">
      <t>シュウシ</t>
    </rPh>
    <rPh sb="169" eb="171">
      <t>ケイカク</t>
    </rPh>
    <rPh sb="172" eb="174">
      <t>サクテイ</t>
    </rPh>
    <rPh sb="176" eb="178">
      <t>トウシ</t>
    </rPh>
    <rPh sb="178" eb="181">
      <t>サイサンセイ</t>
    </rPh>
    <rPh sb="182" eb="183">
      <t>フ</t>
    </rPh>
    <rPh sb="186" eb="188">
      <t>ジギョウ</t>
    </rPh>
    <rPh sb="188" eb="190">
      <t>ウンエイ</t>
    </rPh>
    <rPh sb="191" eb="192">
      <t>オコナ</t>
    </rPh>
    <rPh sb="193" eb="1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</si>
</sst>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0.22</c:v>
                </c:pt>
                <c:pt idx="3">
                  <c:v>0</c:v>
                </c:pt>
                <c:pt idx="4" formatCode="#,##0.00;&quot;△&quot;#,##0.00;&quot;-&quot;">
                  <c:v>0.09</c:v>
                </c:pt>
              </c:numCache>
            </c:numRef>
          </c:val>
        </c:ser>
        <c:dLbls>
          <c:showLegendKey val="0"/>
          <c:showVal val="0"/>
          <c:showCatName val="0"/>
          <c:showSerName val="0"/>
          <c:showPercent val="0"/>
          <c:showBubbleSize val="0"/>
        </c:dLbls>
        <c:gapWidth val="150"/>
        <c:axId val="222977688"/>
        <c:axId val="2298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formatCode="#,##0.00;&quot;△&quot;#,##0.00;&quot;-&quot;">
                  <c:v>0.04</c:v>
                </c:pt>
                <c:pt idx="3" formatCode="#,##0.00;&quot;△&quot;#,##0.00;&quot;-&quot;">
                  <c:v>0.01</c:v>
                </c:pt>
                <c:pt idx="4" formatCode="#,##0.00;&quot;△&quot;#,##0.00;&quot;-&quot;">
                  <c:v>0.03</c:v>
                </c:pt>
              </c:numCache>
            </c:numRef>
          </c:val>
          <c:smooth val="0"/>
        </c:ser>
        <c:dLbls>
          <c:showLegendKey val="0"/>
          <c:showVal val="0"/>
          <c:showCatName val="0"/>
          <c:showSerName val="0"/>
          <c:showPercent val="0"/>
          <c:showBubbleSize val="0"/>
        </c:dLbls>
        <c:marker val="1"/>
        <c:smooth val="0"/>
        <c:axId val="222977688"/>
        <c:axId val="229875808"/>
      </c:lineChart>
      <c:dateAx>
        <c:axId val="222977688"/>
        <c:scaling>
          <c:orientation val="minMax"/>
        </c:scaling>
        <c:delete val="1"/>
        <c:axPos val="b"/>
        <c:numFmt formatCode="ge" sourceLinked="1"/>
        <c:majorTickMark val="none"/>
        <c:minorTickMark val="none"/>
        <c:tickLblPos val="none"/>
        <c:crossAx val="229875808"/>
        <c:crosses val="autoZero"/>
        <c:auto val="1"/>
        <c:lblOffset val="100"/>
        <c:baseTimeUnit val="years"/>
      </c:dateAx>
      <c:valAx>
        <c:axId val="2298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97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70.739999999999995</c:v>
                </c:pt>
                <c:pt idx="1">
                  <c:v>55.32</c:v>
                </c:pt>
                <c:pt idx="2">
                  <c:v>76.349999999999994</c:v>
                </c:pt>
                <c:pt idx="3">
                  <c:v>63.93</c:v>
                </c:pt>
                <c:pt idx="4">
                  <c:v>66.95</c:v>
                </c:pt>
              </c:numCache>
            </c:numRef>
          </c:val>
        </c:ser>
        <c:dLbls>
          <c:showLegendKey val="0"/>
          <c:showVal val="0"/>
          <c:showCatName val="0"/>
          <c:showSerName val="0"/>
          <c:showPercent val="0"/>
          <c:showBubbleSize val="0"/>
        </c:dLbls>
        <c:gapWidth val="150"/>
        <c:axId val="406927384"/>
        <c:axId val="40692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55.87</c:v>
                </c:pt>
                <c:pt idx="1">
                  <c:v>57.29</c:v>
                </c:pt>
                <c:pt idx="2">
                  <c:v>57.91</c:v>
                </c:pt>
                <c:pt idx="3">
                  <c:v>60.63</c:v>
                </c:pt>
                <c:pt idx="4">
                  <c:v>58.47</c:v>
                </c:pt>
              </c:numCache>
            </c:numRef>
          </c:val>
          <c:smooth val="0"/>
        </c:ser>
        <c:dLbls>
          <c:showLegendKey val="0"/>
          <c:showVal val="0"/>
          <c:showCatName val="0"/>
          <c:showSerName val="0"/>
          <c:showPercent val="0"/>
          <c:showBubbleSize val="0"/>
        </c:dLbls>
        <c:marker val="1"/>
        <c:smooth val="0"/>
        <c:axId val="406927384"/>
        <c:axId val="406927776"/>
      </c:lineChart>
      <c:dateAx>
        <c:axId val="406927384"/>
        <c:scaling>
          <c:orientation val="minMax"/>
        </c:scaling>
        <c:delete val="1"/>
        <c:axPos val="b"/>
        <c:numFmt formatCode="ge" sourceLinked="1"/>
        <c:majorTickMark val="none"/>
        <c:minorTickMark val="none"/>
        <c:tickLblPos val="none"/>
        <c:crossAx val="406927776"/>
        <c:crosses val="autoZero"/>
        <c:auto val="1"/>
        <c:lblOffset val="100"/>
        <c:baseTimeUnit val="years"/>
      </c:dateAx>
      <c:valAx>
        <c:axId val="4069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2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69.05</c:v>
                </c:pt>
                <c:pt idx="1">
                  <c:v>73.48</c:v>
                </c:pt>
                <c:pt idx="2">
                  <c:v>76.900000000000006</c:v>
                </c:pt>
                <c:pt idx="3">
                  <c:v>79.47</c:v>
                </c:pt>
                <c:pt idx="4">
                  <c:v>80.42</c:v>
                </c:pt>
              </c:numCache>
            </c:numRef>
          </c:val>
        </c:ser>
        <c:dLbls>
          <c:showLegendKey val="0"/>
          <c:showVal val="0"/>
          <c:showCatName val="0"/>
          <c:showSerName val="0"/>
          <c:showPercent val="0"/>
          <c:showBubbleSize val="0"/>
        </c:dLbls>
        <c:gapWidth val="150"/>
        <c:axId val="406928952"/>
        <c:axId val="40697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85.22</c:v>
                </c:pt>
                <c:pt idx="1">
                  <c:v>85.35</c:v>
                </c:pt>
                <c:pt idx="2">
                  <c:v>87.72</c:v>
                </c:pt>
                <c:pt idx="3">
                  <c:v>88.66</c:v>
                </c:pt>
                <c:pt idx="4">
                  <c:v>88.58</c:v>
                </c:pt>
              </c:numCache>
            </c:numRef>
          </c:val>
          <c:smooth val="0"/>
        </c:ser>
        <c:dLbls>
          <c:showLegendKey val="0"/>
          <c:showVal val="0"/>
          <c:showCatName val="0"/>
          <c:showSerName val="0"/>
          <c:showPercent val="0"/>
          <c:showBubbleSize val="0"/>
        </c:dLbls>
        <c:marker val="1"/>
        <c:smooth val="0"/>
        <c:axId val="406928952"/>
        <c:axId val="406978680"/>
      </c:lineChart>
      <c:dateAx>
        <c:axId val="406928952"/>
        <c:scaling>
          <c:orientation val="minMax"/>
        </c:scaling>
        <c:delete val="1"/>
        <c:axPos val="b"/>
        <c:numFmt formatCode="ge" sourceLinked="1"/>
        <c:majorTickMark val="none"/>
        <c:minorTickMark val="none"/>
        <c:tickLblPos val="none"/>
        <c:crossAx val="406978680"/>
        <c:crosses val="autoZero"/>
        <c:auto val="1"/>
        <c:lblOffset val="100"/>
        <c:baseTimeUnit val="years"/>
      </c:dateAx>
      <c:valAx>
        <c:axId val="40697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2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87.77</c:v>
                </c:pt>
                <c:pt idx="1">
                  <c:v>86.35</c:v>
                </c:pt>
                <c:pt idx="2">
                  <c:v>91.04</c:v>
                </c:pt>
                <c:pt idx="3">
                  <c:v>94.97</c:v>
                </c:pt>
                <c:pt idx="4">
                  <c:v>90</c:v>
                </c:pt>
              </c:numCache>
            </c:numRef>
          </c:val>
        </c:ser>
        <c:dLbls>
          <c:showLegendKey val="0"/>
          <c:showVal val="0"/>
          <c:showCatName val="0"/>
          <c:showSerName val="0"/>
          <c:showPercent val="0"/>
          <c:showBubbleSize val="0"/>
        </c:dLbls>
        <c:gapWidth val="150"/>
        <c:axId val="229876984"/>
        <c:axId val="22987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876984"/>
        <c:axId val="229877376"/>
      </c:lineChart>
      <c:dateAx>
        <c:axId val="229876984"/>
        <c:scaling>
          <c:orientation val="minMax"/>
        </c:scaling>
        <c:delete val="1"/>
        <c:axPos val="b"/>
        <c:numFmt formatCode="ge" sourceLinked="1"/>
        <c:majorTickMark val="none"/>
        <c:minorTickMark val="none"/>
        <c:tickLblPos val="none"/>
        <c:crossAx val="229877376"/>
        <c:crosses val="autoZero"/>
        <c:auto val="1"/>
        <c:lblOffset val="100"/>
        <c:baseTimeUnit val="years"/>
      </c:dateAx>
      <c:valAx>
        <c:axId val="22987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7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878552"/>
        <c:axId val="22987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878552"/>
        <c:axId val="229878944"/>
      </c:lineChart>
      <c:dateAx>
        <c:axId val="229878552"/>
        <c:scaling>
          <c:orientation val="minMax"/>
        </c:scaling>
        <c:delete val="1"/>
        <c:axPos val="b"/>
        <c:numFmt formatCode="ge" sourceLinked="1"/>
        <c:majorTickMark val="none"/>
        <c:minorTickMark val="none"/>
        <c:tickLblPos val="none"/>
        <c:crossAx val="229878944"/>
        <c:crosses val="autoZero"/>
        <c:auto val="1"/>
        <c:lblOffset val="100"/>
        <c:baseTimeUnit val="years"/>
      </c:dateAx>
      <c:valAx>
        <c:axId val="22987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7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917160"/>
        <c:axId val="22991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917160"/>
        <c:axId val="229917552"/>
      </c:lineChart>
      <c:dateAx>
        <c:axId val="229917160"/>
        <c:scaling>
          <c:orientation val="minMax"/>
        </c:scaling>
        <c:delete val="1"/>
        <c:axPos val="b"/>
        <c:numFmt formatCode="ge" sourceLinked="1"/>
        <c:majorTickMark val="none"/>
        <c:minorTickMark val="none"/>
        <c:tickLblPos val="none"/>
        <c:crossAx val="229917552"/>
        <c:crosses val="autoZero"/>
        <c:auto val="1"/>
        <c:lblOffset val="100"/>
        <c:baseTimeUnit val="years"/>
      </c:dateAx>
      <c:valAx>
        <c:axId val="22991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91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918728"/>
        <c:axId val="22991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918728"/>
        <c:axId val="229919120"/>
      </c:lineChart>
      <c:dateAx>
        <c:axId val="229918728"/>
        <c:scaling>
          <c:orientation val="minMax"/>
        </c:scaling>
        <c:delete val="1"/>
        <c:axPos val="b"/>
        <c:numFmt formatCode="ge" sourceLinked="1"/>
        <c:majorTickMark val="none"/>
        <c:minorTickMark val="none"/>
        <c:tickLblPos val="none"/>
        <c:crossAx val="229919120"/>
        <c:crosses val="autoZero"/>
        <c:auto val="1"/>
        <c:lblOffset val="100"/>
        <c:baseTimeUnit val="years"/>
      </c:dateAx>
      <c:valAx>
        <c:axId val="22991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91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920296"/>
        <c:axId val="40690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920296"/>
        <c:axId val="406900848"/>
      </c:lineChart>
      <c:dateAx>
        <c:axId val="229920296"/>
        <c:scaling>
          <c:orientation val="minMax"/>
        </c:scaling>
        <c:delete val="1"/>
        <c:axPos val="b"/>
        <c:numFmt formatCode="ge" sourceLinked="1"/>
        <c:majorTickMark val="none"/>
        <c:minorTickMark val="none"/>
        <c:tickLblPos val="none"/>
        <c:crossAx val="406900848"/>
        <c:crosses val="autoZero"/>
        <c:auto val="1"/>
        <c:lblOffset val="100"/>
        <c:baseTimeUnit val="years"/>
      </c:dateAx>
      <c:valAx>
        <c:axId val="40690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92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17.89</c:v>
                </c:pt>
                <c:pt idx="1">
                  <c:v>0</c:v>
                </c:pt>
                <c:pt idx="2">
                  <c:v>0</c:v>
                </c:pt>
                <c:pt idx="3">
                  <c:v>0</c:v>
                </c:pt>
                <c:pt idx="4">
                  <c:v>0</c:v>
                </c:pt>
              </c:numCache>
            </c:numRef>
          </c:val>
        </c:ser>
        <c:dLbls>
          <c:showLegendKey val="0"/>
          <c:showVal val="0"/>
          <c:showCatName val="0"/>
          <c:showSerName val="0"/>
          <c:showPercent val="0"/>
          <c:showBubbleSize val="0"/>
        </c:dLbls>
        <c:gapWidth val="150"/>
        <c:axId val="406902024"/>
        <c:axId val="40690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330.46</c:v>
                </c:pt>
                <c:pt idx="1">
                  <c:v>543.20000000000005</c:v>
                </c:pt>
                <c:pt idx="2">
                  <c:v>439.72</c:v>
                </c:pt>
                <c:pt idx="3">
                  <c:v>547.95000000000005</c:v>
                </c:pt>
                <c:pt idx="4">
                  <c:v>632.94000000000005</c:v>
                </c:pt>
              </c:numCache>
            </c:numRef>
          </c:val>
          <c:smooth val="0"/>
        </c:ser>
        <c:dLbls>
          <c:showLegendKey val="0"/>
          <c:showVal val="0"/>
          <c:showCatName val="0"/>
          <c:showSerName val="0"/>
          <c:showPercent val="0"/>
          <c:showBubbleSize val="0"/>
        </c:dLbls>
        <c:marker val="1"/>
        <c:smooth val="0"/>
        <c:axId val="406902024"/>
        <c:axId val="406902416"/>
      </c:lineChart>
      <c:dateAx>
        <c:axId val="406902024"/>
        <c:scaling>
          <c:orientation val="minMax"/>
        </c:scaling>
        <c:delete val="1"/>
        <c:axPos val="b"/>
        <c:numFmt formatCode="ge" sourceLinked="1"/>
        <c:majorTickMark val="none"/>
        <c:minorTickMark val="none"/>
        <c:tickLblPos val="none"/>
        <c:crossAx val="406902416"/>
        <c:crosses val="autoZero"/>
        <c:auto val="1"/>
        <c:lblOffset val="100"/>
        <c:baseTimeUnit val="years"/>
      </c:dateAx>
      <c:valAx>
        <c:axId val="40690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0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64.67</c:v>
                </c:pt>
                <c:pt idx="1">
                  <c:v>65.349999999999994</c:v>
                </c:pt>
                <c:pt idx="2">
                  <c:v>67.11</c:v>
                </c:pt>
                <c:pt idx="3">
                  <c:v>67.2</c:v>
                </c:pt>
                <c:pt idx="4">
                  <c:v>68.81</c:v>
                </c:pt>
              </c:numCache>
            </c:numRef>
          </c:val>
        </c:ser>
        <c:dLbls>
          <c:showLegendKey val="0"/>
          <c:showVal val="0"/>
          <c:showCatName val="0"/>
          <c:showSerName val="0"/>
          <c:showPercent val="0"/>
          <c:showBubbleSize val="0"/>
        </c:dLbls>
        <c:gapWidth val="150"/>
        <c:axId val="406903592"/>
        <c:axId val="40690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73.099999999999994</c:v>
                </c:pt>
                <c:pt idx="1">
                  <c:v>65.849999999999994</c:v>
                </c:pt>
                <c:pt idx="2">
                  <c:v>68.73</c:v>
                </c:pt>
                <c:pt idx="3">
                  <c:v>64.86</c:v>
                </c:pt>
                <c:pt idx="4">
                  <c:v>62.3</c:v>
                </c:pt>
              </c:numCache>
            </c:numRef>
          </c:val>
          <c:smooth val="0"/>
        </c:ser>
        <c:dLbls>
          <c:showLegendKey val="0"/>
          <c:showVal val="0"/>
          <c:showCatName val="0"/>
          <c:showSerName val="0"/>
          <c:showPercent val="0"/>
          <c:showBubbleSize val="0"/>
        </c:dLbls>
        <c:marker val="1"/>
        <c:smooth val="0"/>
        <c:axId val="406903592"/>
        <c:axId val="406903984"/>
      </c:lineChart>
      <c:dateAx>
        <c:axId val="406903592"/>
        <c:scaling>
          <c:orientation val="minMax"/>
        </c:scaling>
        <c:delete val="1"/>
        <c:axPos val="b"/>
        <c:numFmt formatCode="ge" sourceLinked="1"/>
        <c:majorTickMark val="none"/>
        <c:minorTickMark val="none"/>
        <c:tickLblPos val="none"/>
        <c:crossAx val="406903984"/>
        <c:crosses val="autoZero"/>
        <c:auto val="1"/>
        <c:lblOffset val="100"/>
        <c:baseTimeUnit val="years"/>
      </c:dateAx>
      <c:valAx>
        <c:axId val="40690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0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172.23</c:v>
                </c:pt>
                <c:pt idx="1">
                  <c:v>169.83</c:v>
                </c:pt>
                <c:pt idx="2">
                  <c:v>164.98</c:v>
                </c:pt>
                <c:pt idx="3">
                  <c:v>164.61</c:v>
                </c:pt>
                <c:pt idx="4">
                  <c:v>164.5</c:v>
                </c:pt>
              </c:numCache>
            </c:numRef>
          </c:val>
        </c:ser>
        <c:dLbls>
          <c:showLegendKey val="0"/>
          <c:showVal val="0"/>
          <c:showCatName val="0"/>
          <c:showSerName val="0"/>
          <c:showPercent val="0"/>
          <c:showBubbleSize val="0"/>
        </c:dLbls>
        <c:gapWidth val="150"/>
        <c:axId val="406925816"/>
        <c:axId val="40692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165.83</c:v>
                </c:pt>
                <c:pt idx="1">
                  <c:v>200.04</c:v>
                </c:pt>
                <c:pt idx="2">
                  <c:v>205.91</c:v>
                </c:pt>
                <c:pt idx="3">
                  <c:v>214.41</c:v>
                </c:pt>
                <c:pt idx="4">
                  <c:v>235.07</c:v>
                </c:pt>
              </c:numCache>
            </c:numRef>
          </c:val>
          <c:smooth val="0"/>
        </c:ser>
        <c:dLbls>
          <c:showLegendKey val="0"/>
          <c:showVal val="0"/>
          <c:showCatName val="0"/>
          <c:showSerName val="0"/>
          <c:showPercent val="0"/>
          <c:showBubbleSize val="0"/>
        </c:dLbls>
        <c:marker val="1"/>
        <c:smooth val="0"/>
        <c:axId val="406925816"/>
        <c:axId val="406926208"/>
      </c:lineChart>
      <c:dateAx>
        <c:axId val="406925816"/>
        <c:scaling>
          <c:orientation val="minMax"/>
        </c:scaling>
        <c:delete val="1"/>
        <c:axPos val="b"/>
        <c:numFmt formatCode="ge" sourceLinked="1"/>
        <c:majorTickMark val="none"/>
        <c:minorTickMark val="none"/>
        <c:tickLblPos val="none"/>
        <c:crossAx val="406926208"/>
        <c:crosses val="autoZero"/>
        <c:auto val="1"/>
        <c:lblOffset val="100"/>
        <c:baseTimeUnit val="years"/>
      </c:dateAx>
      <c:valAx>
        <c:axId val="40692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2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CD65" sqref="CD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群馬県　前橋市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3"/>
      <c r="AE8" s="3"/>
      <c r="AF8" s="3"/>
      <c r="AG8" s="3"/>
      <c r="AH8" s="3"/>
      <c r="AI8" s="3"/>
      <c r="AJ8" s="3"/>
      <c r="AK8" s="3"/>
      <c r="AL8" s="58">
        <f>データ!R6</f>
        <v>339956</v>
      </c>
      <c r="AM8" s="58"/>
      <c r="AN8" s="58"/>
      <c r="AO8" s="58"/>
      <c r="AP8" s="58"/>
      <c r="AQ8" s="58"/>
      <c r="AR8" s="58"/>
      <c r="AS8" s="58"/>
      <c r="AT8" s="57">
        <f>データ!S6</f>
        <v>311.58999999999997</v>
      </c>
      <c r="AU8" s="57"/>
      <c r="AV8" s="57"/>
      <c r="AW8" s="57"/>
      <c r="AX8" s="57"/>
      <c r="AY8" s="57"/>
      <c r="AZ8" s="57"/>
      <c r="BA8" s="57"/>
      <c r="BB8" s="57">
        <f>データ!T6</f>
        <v>1091.04</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8.52</v>
      </c>
      <c r="Q10" s="57"/>
      <c r="R10" s="57"/>
      <c r="S10" s="57"/>
      <c r="T10" s="57"/>
      <c r="U10" s="57"/>
      <c r="V10" s="57"/>
      <c r="W10" s="57">
        <f>データ!P6</f>
        <v>73.180000000000007</v>
      </c>
      <c r="X10" s="57"/>
      <c r="Y10" s="57"/>
      <c r="Z10" s="57"/>
      <c r="AA10" s="57"/>
      <c r="AB10" s="57"/>
      <c r="AC10" s="57"/>
      <c r="AD10" s="58">
        <f>データ!Q6</f>
        <v>2116</v>
      </c>
      <c r="AE10" s="58"/>
      <c r="AF10" s="58"/>
      <c r="AG10" s="58"/>
      <c r="AH10" s="58"/>
      <c r="AI10" s="58"/>
      <c r="AJ10" s="58"/>
      <c r="AK10" s="2"/>
      <c r="AL10" s="58">
        <f>データ!U6</f>
        <v>28935</v>
      </c>
      <c r="AM10" s="58"/>
      <c r="AN10" s="58"/>
      <c r="AO10" s="58"/>
      <c r="AP10" s="58"/>
      <c r="AQ10" s="58"/>
      <c r="AR10" s="58"/>
      <c r="AS10" s="58"/>
      <c r="AT10" s="57">
        <f>データ!V6</f>
        <v>15.1</v>
      </c>
      <c r="AU10" s="57"/>
      <c r="AV10" s="57"/>
      <c r="AW10" s="57"/>
      <c r="AX10" s="57"/>
      <c r="AY10" s="57"/>
      <c r="AZ10" s="57"/>
      <c r="BA10" s="57"/>
      <c r="BB10" s="57">
        <f>データ!W6</f>
        <v>1916.23</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102016</v>
      </c>
      <c r="D6" s="31">
        <f t="shared" si="3"/>
        <v>47</v>
      </c>
      <c r="E6" s="31">
        <f t="shared" si="3"/>
        <v>17</v>
      </c>
      <c r="F6" s="31">
        <f t="shared" si="3"/>
        <v>5</v>
      </c>
      <c r="G6" s="31">
        <f t="shared" si="3"/>
        <v>0</v>
      </c>
      <c r="H6" s="31" t="str">
        <f t="shared" si="3"/>
        <v>群馬県　前橋市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8.52</v>
      </c>
      <c r="P6" s="32">
        <f t="shared" si="3"/>
        <v>73.180000000000007</v>
      </c>
      <c r="Q6" s="32">
        <f t="shared" si="3"/>
        <v>2116</v>
      </c>
      <c r="R6" s="32">
        <f t="shared" si="3"/>
        <v>339956</v>
      </c>
      <c r="S6" s="32">
        <f t="shared" si="3"/>
        <v>311.58999999999997</v>
      </c>
      <c r="T6" s="32">
        <f t="shared" si="3"/>
        <v>1091.04</v>
      </c>
      <c r="U6" s="32">
        <f t="shared" si="3"/>
        <v>28935</v>
      </c>
      <c r="V6" s="32">
        <f t="shared" si="3"/>
        <v>15.1</v>
      </c>
      <c r="W6" s="32">
        <f t="shared" si="3"/>
        <v>1916.23</v>
      </c>
      <c r="X6" s="33">
        <f>IF(X7="",NA(),X7)</f>
        <v>87.77</v>
      </c>
      <c r="Y6" s="33">
        <f t="shared" ref="Y6:AG6" si="4">IF(Y7="",NA(),Y7)</f>
        <v>86.35</v>
      </c>
      <c r="Z6" s="33">
        <f t="shared" si="4"/>
        <v>91.04</v>
      </c>
      <c r="AA6" s="33">
        <f t="shared" si="4"/>
        <v>94.97</v>
      </c>
      <c r="AB6" s="33">
        <f t="shared" si="4"/>
        <v>90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17.89</v>
      </c>
      <c r="BF6" s="32">
        <f t="shared" ref="BF6:BN6" si="7">IF(BF7="",NA(),BF7)</f>
        <v>0</v>
      </c>
      <c r="BG6" s="32">
        <f t="shared" si="7"/>
        <v>0</v>
      </c>
      <c r="BH6" s="32">
        <f t="shared" si="7"/>
        <v>0</v>
      </c>
      <c r="BI6" s="32">
        <f t="shared" si="7"/>
        <v>0</v>
      </c>
      <c r="BJ6" s="33">
        <f t="shared" si="7"/>
        <v>330.46</v>
      </c>
      <c r="BK6" s="33">
        <f t="shared" si="7"/>
        <v>543.20000000000005</v>
      </c>
      <c r="BL6" s="33">
        <f t="shared" si="7"/>
        <v>439.72</v>
      </c>
      <c r="BM6" s="33">
        <f t="shared" si="7"/>
        <v>547.95000000000005</v>
      </c>
      <c r="BN6" s="33">
        <f t="shared" si="7"/>
        <v>632.94000000000005</v>
      </c>
      <c r="BO6" s="32" t="str">
        <f>IF(BO7="","",IF(BO7="-","【-】","【"&amp;SUBSTITUTE(TEXT(BO7,"#,##0.00"),"-","△")&amp;"】"))</f>
        <v>【992.47】</v>
      </c>
      <c r="BP6" s="33">
        <f>IF(BP7="",NA(),BP7)</f>
        <v>64.67</v>
      </c>
      <c r="BQ6" s="33">
        <f t="shared" ref="BQ6:BY6" si="8">IF(BQ7="",NA(),BQ7)</f>
        <v>65.349999999999994</v>
      </c>
      <c r="BR6" s="33">
        <f t="shared" si="8"/>
        <v>67.11</v>
      </c>
      <c r="BS6" s="33">
        <f t="shared" si="8"/>
        <v>67.2</v>
      </c>
      <c r="BT6" s="33">
        <f t="shared" si="8"/>
        <v>68.81</v>
      </c>
      <c r="BU6" s="33">
        <f t="shared" si="8"/>
        <v>73.099999999999994</v>
      </c>
      <c r="BV6" s="33">
        <f t="shared" si="8"/>
        <v>65.849999999999994</v>
      </c>
      <c r="BW6" s="33">
        <f t="shared" si="8"/>
        <v>68.73</v>
      </c>
      <c r="BX6" s="33">
        <f t="shared" si="8"/>
        <v>64.86</v>
      </c>
      <c r="BY6" s="33">
        <f t="shared" si="8"/>
        <v>62.3</v>
      </c>
      <c r="BZ6" s="32" t="str">
        <f>IF(BZ7="","",IF(BZ7="-","【-】","【"&amp;SUBSTITUTE(TEXT(BZ7,"#,##0.00"),"-","△")&amp;"】"))</f>
        <v>【51.49】</v>
      </c>
      <c r="CA6" s="33">
        <f>IF(CA7="",NA(),CA7)</f>
        <v>172.23</v>
      </c>
      <c r="CB6" s="33">
        <f t="shared" ref="CB6:CJ6" si="9">IF(CB7="",NA(),CB7)</f>
        <v>169.83</v>
      </c>
      <c r="CC6" s="33">
        <f t="shared" si="9"/>
        <v>164.98</v>
      </c>
      <c r="CD6" s="33">
        <f t="shared" si="9"/>
        <v>164.61</v>
      </c>
      <c r="CE6" s="33">
        <f t="shared" si="9"/>
        <v>164.5</v>
      </c>
      <c r="CF6" s="33">
        <f t="shared" si="9"/>
        <v>165.83</v>
      </c>
      <c r="CG6" s="33">
        <f t="shared" si="9"/>
        <v>200.04</v>
      </c>
      <c r="CH6" s="33">
        <f t="shared" si="9"/>
        <v>205.91</v>
      </c>
      <c r="CI6" s="33">
        <f t="shared" si="9"/>
        <v>214.41</v>
      </c>
      <c r="CJ6" s="33">
        <f t="shared" si="9"/>
        <v>235.07</v>
      </c>
      <c r="CK6" s="32" t="str">
        <f>IF(CK7="","",IF(CK7="-","【-】","【"&amp;SUBSTITUTE(TEXT(CK7,"#,##0.00"),"-","△")&amp;"】"))</f>
        <v>【295.10】</v>
      </c>
      <c r="CL6" s="33">
        <f>IF(CL7="",NA(),CL7)</f>
        <v>70.739999999999995</v>
      </c>
      <c r="CM6" s="33">
        <f t="shared" ref="CM6:CU6" si="10">IF(CM7="",NA(),CM7)</f>
        <v>55.32</v>
      </c>
      <c r="CN6" s="33">
        <f t="shared" si="10"/>
        <v>76.349999999999994</v>
      </c>
      <c r="CO6" s="33">
        <f t="shared" si="10"/>
        <v>63.93</v>
      </c>
      <c r="CP6" s="33">
        <f t="shared" si="10"/>
        <v>66.95</v>
      </c>
      <c r="CQ6" s="33">
        <f t="shared" si="10"/>
        <v>55.87</v>
      </c>
      <c r="CR6" s="33">
        <f t="shared" si="10"/>
        <v>57.29</v>
      </c>
      <c r="CS6" s="33">
        <f t="shared" si="10"/>
        <v>57.91</v>
      </c>
      <c r="CT6" s="33">
        <f t="shared" si="10"/>
        <v>60.63</v>
      </c>
      <c r="CU6" s="33">
        <f t="shared" si="10"/>
        <v>58.47</v>
      </c>
      <c r="CV6" s="32" t="str">
        <f>IF(CV7="","",IF(CV7="-","【-】","【"&amp;SUBSTITUTE(TEXT(CV7,"#,##0.00"),"-","△")&amp;"】"))</f>
        <v>【53.32】</v>
      </c>
      <c r="CW6" s="33">
        <f>IF(CW7="",NA(),CW7)</f>
        <v>69.05</v>
      </c>
      <c r="CX6" s="33">
        <f t="shared" ref="CX6:DF6" si="11">IF(CX7="",NA(),CX7)</f>
        <v>73.48</v>
      </c>
      <c r="CY6" s="33">
        <f t="shared" si="11"/>
        <v>76.900000000000006</v>
      </c>
      <c r="CZ6" s="33">
        <f t="shared" si="11"/>
        <v>79.47</v>
      </c>
      <c r="DA6" s="33">
        <f t="shared" si="11"/>
        <v>80.42</v>
      </c>
      <c r="DB6" s="33">
        <f t="shared" si="11"/>
        <v>85.22</v>
      </c>
      <c r="DC6" s="33">
        <f t="shared" si="11"/>
        <v>85.35</v>
      </c>
      <c r="DD6" s="33">
        <f t="shared" si="11"/>
        <v>87.72</v>
      </c>
      <c r="DE6" s="33">
        <f t="shared" si="11"/>
        <v>88.66</v>
      </c>
      <c r="DF6" s="33">
        <f t="shared" si="11"/>
        <v>88.58</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0.22</v>
      </c>
      <c r="EG6" s="32">
        <f t="shared" si="14"/>
        <v>0</v>
      </c>
      <c r="EH6" s="33">
        <f t="shared" si="14"/>
        <v>0.09</v>
      </c>
      <c r="EI6" s="32">
        <f t="shared" si="14"/>
        <v>0</v>
      </c>
      <c r="EJ6" s="32">
        <f t="shared" si="14"/>
        <v>0</v>
      </c>
      <c r="EK6" s="33">
        <f t="shared" si="14"/>
        <v>0.04</v>
      </c>
      <c r="EL6" s="33">
        <f t="shared" si="14"/>
        <v>0.01</v>
      </c>
      <c r="EM6" s="33">
        <f t="shared" si="14"/>
        <v>0.03</v>
      </c>
      <c r="EN6" s="32" t="str">
        <f>IF(EN7="","",IF(EN7="-","【-】","【"&amp;SUBSTITUTE(TEXT(EN7,"#,##0.00"),"-","△")&amp;"】"))</f>
        <v>【0.03】</v>
      </c>
    </row>
    <row r="7" spans="1:144" s="34" customFormat="1">
      <c r="A7" s="26"/>
      <c r="B7" s="35">
        <v>2014</v>
      </c>
      <c r="C7" s="35">
        <v>102016</v>
      </c>
      <c r="D7" s="35">
        <v>47</v>
      </c>
      <c r="E7" s="35">
        <v>17</v>
      </c>
      <c r="F7" s="35">
        <v>5</v>
      </c>
      <c r="G7" s="35">
        <v>0</v>
      </c>
      <c r="H7" s="35" t="s">
        <v>96</v>
      </c>
      <c r="I7" s="35" t="s">
        <v>97</v>
      </c>
      <c r="J7" s="35" t="s">
        <v>98</v>
      </c>
      <c r="K7" s="35" t="s">
        <v>99</v>
      </c>
      <c r="L7" s="35" t="s">
        <v>100</v>
      </c>
      <c r="M7" s="36" t="s">
        <v>101</v>
      </c>
      <c r="N7" s="36" t="s">
        <v>102</v>
      </c>
      <c r="O7" s="36">
        <v>8.52</v>
      </c>
      <c r="P7" s="36">
        <v>73.180000000000007</v>
      </c>
      <c r="Q7" s="36">
        <v>2116</v>
      </c>
      <c r="R7" s="36">
        <v>339956</v>
      </c>
      <c r="S7" s="36">
        <v>311.58999999999997</v>
      </c>
      <c r="T7" s="36">
        <v>1091.04</v>
      </c>
      <c r="U7" s="36">
        <v>28935</v>
      </c>
      <c r="V7" s="36">
        <v>15.1</v>
      </c>
      <c r="W7" s="36">
        <v>1916.23</v>
      </c>
      <c r="X7" s="36">
        <v>87.77</v>
      </c>
      <c r="Y7" s="36">
        <v>86.35</v>
      </c>
      <c r="Z7" s="36">
        <v>91.04</v>
      </c>
      <c r="AA7" s="36">
        <v>94.97</v>
      </c>
      <c r="AB7" s="36">
        <v>90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17.89</v>
      </c>
      <c r="BF7" s="36">
        <v>0</v>
      </c>
      <c r="BG7" s="36">
        <v>0</v>
      </c>
      <c r="BH7" s="36">
        <v>0</v>
      </c>
      <c r="BI7" s="36">
        <v>0</v>
      </c>
      <c r="BJ7" s="36">
        <v>330.46</v>
      </c>
      <c r="BK7" s="36">
        <v>543.20000000000005</v>
      </c>
      <c r="BL7" s="36">
        <v>439.72</v>
      </c>
      <c r="BM7" s="36">
        <v>547.95000000000005</v>
      </c>
      <c r="BN7" s="36">
        <v>632.94000000000005</v>
      </c>
      <c r="BO7" s="36">
        <v>992.47</v>
      </c>
      <c r="BP7" s="36">
        <v>64.67</v>
      </c>
      <c r="BQ7" s="36">
        <v>65.349999999999994</v>
      </c>
      <c r="BR7" s="36">
        <v>67.11</v>
      </c>
      <c r="BS7" s="36">
        <v>67.2</v>
      </c>
      <c r="BT7" s="36">
        <v>68.81</v>
      </c>
      <c r="BU7" s="36">
        <v>73.099999999999994</v>
      </c>
      <c r="BV7" s="36">
        <v>65.849999999999994</v>
      </c>
      <c r="BW7" s="36">
        <v>68.73</v>
      </c>
      <c r="BX7" s="36">
        <v>64.86</v>
      </c>
      <c r="BY7" s="36">
        <v>62.3</v>
      </c>
      <c r="BZ7" s="36">
        <v>51.49</v>
      </c>
      <c r="CA7" s="36">
        <v>172.23</v>
      </c>
      <c r="CB7" s="36">
        <v>169.83</v>
      </c>
      <c r="CC7" s="36">
        <v>164.98</v>
      </c>
      <c r="CD7" s="36">
        <v>164.61</v>
      </c>
      <c r="CE7" s="36">
        <v>164.5</v>
      </c>
      <c r="CF7" s="36">
        <v>165.83</v>
      </c>
      <c r="CG7" s="36">
        <v>200.04</v>
      </c>
      <c r="CH7" s="36">
        <v>205.91</v>
      </c>
      <c r="CI7" s="36">
        <v>214.41</v>
      </c>
      <c r="CJ7" s="36">
        <v>235.07</v>
      </c>
      <c r="CK7" s="36">
        <v>295.10000000000002</v>
      </c>
      <c r="CL7" s="36">
        <v>70.739999999999995</v>
      </c>
      <c r="CM7" s="36">
        <v>55.32</v>
      </c>
      <c r="CN7" s="36">
        <v>76.349999999999994</v>
      </c>
      <c r="CO7" s="36">
        <v>63.93</v>
      </c>
      <c r="CP7" s="36">
        <v>66.95</v>
      </c>
      <c r="CQ7" s="36">
        <v>55.87</v>
      </c>
      <c r="CR7" s="36">
        <v>57.29</v>
      </c>
      <c r="CS7" s="36">
        <v>57.91</v>
      </c>
      <c r="CT7" s="36">
        <v>60.63</v>
      </c>
      <c r="CU7" s="36">
        <v>58.47</v>
      </c>
      <c r="CV7" s="36">
        <v>53.32</v>
      </c>
      <c r="CW7" s="36">
        <v>69.05</v>
      </c>
      <c r="CX7" s="36">
        <v>73.48</v>
      </c>
      <c r="CY7" s="36">
        <v>76.900000000000006</v>
      </c>
      <c r="CZ7" s="36">
        <v>79.47</v>
      </c>
      <c r="DA7" s="36">
        <v>80.42</v>
      </c>
      <c r="DB7" s="36">
        <v>85.22</v>
      </c>
      <c r="DC7" s="36">
        <v>85.35</v>
      </c>
      <c r="DD7" s="36">
        <v>87.72</v>
      </c>
      <c r="DE7" s="36">
        <v>88.66</v>
      </c>
      <c r="DF7" s="36">
        <v>88.58</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0.22</v>
      </c>
      <c r="EG7" s="36">
        <v>0</v>
      </c>
      <c r="EH7" s="36">
        <v>0.09</v>
      </c>
      <c r="EI7" s="36">
        <v>0</v>
      </c>
      <c r="EJ7" s="36">
        <v>0</v>
      </c>
      <c r="EK7" s="36">
        <v>0.04</v>
      </c>
      <c r="EL7" s="36">
        <v>0.01</v>
      </c>
      <c r="EM7" s="36">
        <v>0.03</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2016-02-03T09:11:23Z</dcterms:created>
  <dcterms:modified xsi:type="dcterms:W3CDTF">2016-02-17T04:31:27Z</dcterms:modified>
  <cp:category/>
</cp:coreProperties>
</file>