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作業フォルダ\法非適\171公共\"/>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<sst xmlns="http://schemas.openxmlformats.org/spreadsheetml/2006/main" count="226" uniqueCount="111">
  <si>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</si>
  <si>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</si>
  <si>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</si>
  <si>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</si>
  <si>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</si>
  <si>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</si>
  <si>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</si>
  <si>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</si>
  <si>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</si>
  <si>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</si>
  <si>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</si>
  <si>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</si>
  <si>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</si>
  <si>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</si>
  <si>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</si>
  <si>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</si>
  <si>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</si>
  <si>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</si>
  <si>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</si>
  <si>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</si>
  <si>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</si>
  <si>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</si>
  <si>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</si>
  <si>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</si>
  <si>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</si>
  <si>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</si>
  <si>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</si>
  <si>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</si>
  <si>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</si>
  <si>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</si>
  <si>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</si>
  <si>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</si>
  <si>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</si>
  <si>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</si>
  <si>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</si>
  <si>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</si>
  <si>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</si>
  <si>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</si>
  <si>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</si>
  <si>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</si>
  <si>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</si>
  <si>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</si>
  <si>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</si>
  <si>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</si>
  <si>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</si>
  <si>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</si>
  <si>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</si>
  <si>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</si>
  <si>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</si>
  <si>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</si>
  <si>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</si>
  <si>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</si>
  <si>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</si>
  <si>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</si>
  <si>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</si>
  <si>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</si>
  <si>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</si>
  <si>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</si>
  <si>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</si>
  <si>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</si>
  <si>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</si>
  <si>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</si>
  <si>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</si>
  <si>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</si>
  <si>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</si>
  <si>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</si>
  <si>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</si>
  <si>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</si>
  <si>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</si>
  <si>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</si>
  <si>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</si>
  <si>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</si>
  <si>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</si>
  <si>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</si>
  <si>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</si>
  <si>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</si>
  <si>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</si>
  <si>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</si>
  <si>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</si>
  <si>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</si>
  <si>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</si>
  <si>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</si>
  <si>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</si>
  <si>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</si>
  <si>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</si>
  <si>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</si>
  <si>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</si>
  <si>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</si>
  <si>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</si>
  <si>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</si>
  <si>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</si>
  <si>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</si>
  <si>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</si>
  <si>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</si>
  <si>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</si>
  <si>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</si>
  <si>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甘楽町</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</si>
  <si>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</si>
  <si>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</si>
  <si>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</si>
  <si>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</si>
  <si>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</si>
  <si>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</si>
  <si>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</si>
  <si>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</si>
  <si>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</si>
  <si>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</si>
  <si>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</si>
  <si>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H23年度には、料金改定により料金収入が増加し、収支率が上昇したが、その後においては、料金収入自体は増加傾向にあるものの、幹線管渠等の整備を短期間に集中したことによる起債償還金が膨らんだため、数値が低下した。
②－
③－
④－
⑤料金改定によりH23年度には回収率も上昇したが、地方債償還金に対する汚水処理費が増加したため、H24年度には下降した。その後は、接続戸数増加による料金収入が増加したため、上昇傾向にある。
⑥地方債償還金に対する汚水処理費の増加に伴い、H24年度には原価は上昇したが、その後は接続率の増加に伴い、有収水量が増加したため、数値は下降した。
⑦－
⑧接続率の増加に伴い、水洗化率は年々増加している。今後も接続率向上のために接続推進に努める。</t>
    <rPh sb="4" eb="6">
      <t>ネンド</t>
    </rPh>
    <rPh sb="9" eb="11">
      <t>リョウキン</t>
    </rPh>
    <rPh sb="11" eb="13">
      <t>カイテイ</t>
    </rPh>
    <rPh sb="16" eb="18">
      <t>リョウキン</t>
    </rPh>
    <rPh sb="18" eb="20">
      <t>シュウニュウ</t>
    </rPh>
    <rPh sb="21" eb="23">
      <t>ゾウカ</t>
    </rPh>
    <rPh sb="25" eb="27">
      <t>シュウシ</t>
    </rPh>
    <rPh sb="27" eb="28">
      <t>リツ</t>
    </rPh>
    <rPh sb="29" eb="31">
      <t>ジョウショウ</t>
    </rPh>
    <rPh sb="37" eb="38">
      <t>ゴ</t>
    </rPh>
    <rPh sb="44" eb="46">
      <t>リョウキン</t>
    </rPh>
    <rPh sb="46" eb="48">
      <t>シュウニュウ</t>
    </rPh>
    <rPh sb="48" eb="50">
      <t>ジタイ</t>
    </rPh>
    <rPh sb="51" eb="53">
      <t>ゾウカ</t>
    </rPh>
    <rPh sb="53" eb="55">
      <t>ケイコウ</t>
    </rPh>
    <rPh sb="62" eb="64">
      <t>カンセン</t>
    </rPh>
    <rPh sb="64" eb="66">
      <t>カンキョ</t>
    </rPh>
    <rPh sb="66" eb="67">
      <t>トウ</t>
    </rPh>
    <rPh sb="68" eb="70">
      <t>セイビ</t>
    </rPh>
    <rPh sb="71" eb="74">
      <t>タンキカン</t>
    </rPh>
    <rPh sb="75" eb="77">
      <t>シュウチュウ</t>
    </rPh>
    <rPh sb="84" eb="86">
      <t>キサイ</t>
    </rPh>
    <rPh sb="86" eb="88">
      <t>ショウカン</t>
    </rPh>
    <rPh sb="88" eb="89">
      <t>キン</t>
    </rPh>
    <rPh sb="90" eb="91">
      <t>フク</t>
    </rPh>
    <rPh sb="97" eb="99">
      <t>スウチ</t>
    </rPh>
    <rPh sb="100" eb="102">
      <t>テイカ</t>
    </rPh>
    <rPh sb="116" eb="118">
      <t>リョウキン</t>
    </rPh>
    <rPh sb="118" eb="120">
      <t>カイテイ</t>
    </rPh>
    <rPh sb="126" eb="128">
      <t>ネンド</t>
    </rPh>
    <rPh sb="130" eb="132">
      <t>カイシュウ</t>
    </rPh>
    <rPh sb="132" eb="133">
      <t>リツ</t>
    </rPh>
    <rPh sb="134" eb="136">
      <t>ジョウショウ</t>
    </rPh>
    <rPh sb="140" eb="143">
      <t>チホウサイ</t>
    </rPh>
    <rPh sb="143" eb="145">
      <t>ショウカン</t>
    </rPh>
    <rPh sb="145" eb="146">
      <t>キン</t>
    </rPh>
    <rPh sb="147" eb="148">
      <t>タイ</t>
    </rPh>
    <rPh sb="150" eb="152">
      <t>オスイ</t>
    </rPh>
    <rPh sb="152" eb="154">
      <t>ショリ</t>
    </rPh>
    <rPh sb="154" eb="155">
      <t>ヒ</t>
    </rPh>
    <rPh sb="156" eb="158">
      <t>ゾウカ</t>
    </rPh>
    <rPh sb="166" eb="168">
      <t>ネンド</t>
    </rPh>
    <rPh sb="170" eb="172">
      <t>カコウ</t>
    </rPh>
    <rPh sb="177" eb="178">
      <t>ゴ</t>
    </rPh>
    <rPh sb="180" eb="182">
      <t>セツゾク</t>
    </rPh>
    <rPh sb="182" eb="184">
      <t>コスウ</t>
    </rPh>
    <rPh sb="184" eb="186">
      <t>ゾウカ</t>
    </rPh>
    <rPh sb="189" eb="191">
      <t>リョウキン</t>
    </rPh>
    <rPh sb="191" eb="193">
      <t>シュウニュウ</t>
    </rPh>
    <rPh sb="194" eb="196">
      <t>ゾウカ</t>
    </rPh>
    <rPh sb="201" eb="203">
      <t>ジョウショウ</t>
    </rPh>
    <rPh sb="203" eb="205">
      <t>ケイコウ</t>
    </rPh>
    <rPh sb="211" eb="214">
      <t>チホウサイ</t>
    </rPh>
    <rPh sb="214" eb="216">
      <t>ショウカン</t>
    </rPh>
    <rPh sb="216" eb="217">
      <t>キン</t>
    </rPh>
    <rPh sb="218" eb="219">
      <t>タイ</t>
    </rPh>
    <rPh sb="221" eb="223">
      <t>オスイ</t>
    </rPh>
    <rPh sb="223" eb="225">
      <t>ショリ</t>
    </rPh>
    <rPh sb="225" eb="226">
      <t>ヒ</t>
    </rPh>
    <rPh sb="227" eb="229">
      <t>ゾウカ</t>
    </rPh>
    <rPh sb="230" eb="231">
      <t>トモナ</t>
    </rPh>
    <rPh sb="236" eb="238">
      <t>ネンド</t>
    </rPh>
    <rPh sb="240" eb="242">
      <t>ゲンカ</t>
    </rPh>
    <rPh sb="243" eb="245">
      <t>ジョウショウ</t>
    </rPh>
    <rPh sb="251" eb="252">
      <t>アト</t>
    </rPh>
    <rPh sb="253" eb="255">
      <t>セツゾク</t>
    </rPh>
    <rPh sb="255" eb="256">
      <t>リツ</t>
    </rPh>
    <rPh sb="257" eb="259">
      <t>ゾウカ</t>
    </rPh>
    <rPh sb="260" eb="261">
      <t>トモナ</t>
    </rPh>
    <rPh sb="263" eb="265">
      <t>ユウシュウ</t>
    </rPh>
    <rPh sb="265" eb="267">
      <t>スイリョウ</t>
    </rPh>
    <rPh sb="268" eb="270">
      <t>ゾウカ</t>
    </rPh>
    <rPh sb="275" eb="277">
      <t>スウチ</t>
    </rPh>
    <rPh sb="278" eb="280">
      <t>カコウ</t>
    </rPh>
    <rPh sb="288" eb="290">
      <t>セツゾク</t>
    </rPh>
    <rPh sb="290" eb="291">
      <t>リツ</t>
    </rPh>
    <rPh sb="292" eb="294">
      <t>ゾウカ</t>
    </rPh>
    <rPh sb="295" eb="296">
      <t>トモナ</t>
    </rPh>
    <rPh sb="298" eb="301">
      <t>スイセンカ</t>
    </rPh>
    <rPh sb="301" eb="302">
      <t>リツ</t>
    </rPh>
    <rPh sb="303" eb="305">
      <t>ネンネン</t>
    </rPh>
    <rPh sb="305" eb="307">
      <t>ゾウカ</t>
    </rPh>
    <rPh sb="312" eb="314">
      <t>コンゴ</t>
    </rPh>
    <rPh sb="315" eb="317">
      <t>セツゾク</t>
    </rPh>
    <rPh sb="317" eb="318">
      <t>リツ</t>
    </rPh>
    <rPh sb="318" eb="320">
      <t>コウジョウ</t>
    </rPh>
    <rPh sb="324" eb="326">
      <t>セツゾク</t>
    </rPh>
    <rPh sb="326" eb="328">
      <t>スイシン</t>
    </rPh>
    <rPh sb="329" eb="330">
      <t>ツト</t>
    </rPh>
    <phoneticPr fontId="4"/>
  </si>
  <si>
    <t>①－
②－
③H20年度で主要な管渠延長が終了し、今現在では管渠の老朽化も少ないため、数値は横ばいであるが、今後は老朽化に伴う管渠の改善が増加することが予想されるため、数値は増加すると思われる。</t>
    <rPh sb="10" eb="12">
      <t>ネンド</t>
    </rPh>
    <rPh sb="13" eb="15">
      <t>シュヨウ</t>
    </rPh>
    <rPh sb="16" eb="18">
      <t>カンキョ</t>
    </rPh>
    <rPh sb="18" eb="20">
      <t>エンチョウ</t>
    </rPh>
    <rPh sb="21" eb="23">
      <t>シュウリョウ</t>
    </rPh>
    <rPh sb="25" eb="28">
      <t>イマゲンザイ</t>
    </rPh>
    <rPh sb="30" eb="32">
      <t>カンキョ</t>
    </rPh>
    <rPh sb="33" eb="36">
      <t>ロウキュウカ</t>
    </rPh>
    <rPh sb="37" eb="38">
      <t>スク</t>
    </rPh>
    <rPh sb="43" eb="45">
      <t>スウチ</t>
    </rPh>
    <rPh sb="46" eb="47">
      <t>ヨコ</t>
    </rPh>
    <rPh sb="54" eb="56">
      <t>コンゴ</t>
    </rPh>
    <rPh sb="57" eb="60">
      <t>ロウキュウカ</t>
    </rPh>
    <rPh sb="61" eb="62">
      <t>トモナ</t>
    </rPh>
    <rPh sb="63" eb="65">
      <t>カンキョ</t>
    </rPh>
    <rPh sb="66" eb="68">
      <t>カイゼン</t>
    </rPh>
    <rPh sb="69" eb="71">
      <t>ゾウカ</t>
    </rPh>
    <rPh sb="76" eb="78">
      <t>ヨソウ</t>
    </rPh>
    <rPh sb="84" eb="86">
      <t>スウチ</t>
    </rPh>
    <rPh sb="87" eb="89">
      <t>ゾウカ</t>
    </rPh>
    <rPh sb="92" eb="93">
      <t>オモ</t>
    </rPh>
    <phoneticPr fontId="4"/>
  </si>
  <si>
    <t>　本事業においては、供用開始当初は排水水量が少なく、料金収入のみでは、維持管理さえ賄えず、しかも建設当初において、主要な幹線管渠の整備費を短期間に集中したため、事業後の起債償還が膨らみ、下水道財政を圧迫し、一般会計からの繰入金により対応している現状である。今後においては、接続率の向上により料金収入の増加が見込めるため、将来的には維持管理費（人件費及び経費）と償還利子分だけは使用料で賄うべきであると考えている。そのために、更なる接続推進を実施し、接続率向上に努め、更なる料金改定も検討していきたいと考えている。</t>
    <rPh sb="1" eb="2">
      <t>ホン</t>
    </rPh>
    <rPh sb="2" eb="4">
      <t>ジギョウ</t>
    </rPh>
    <rPh sb="10" eb="12">
      <t>キョウヨウ</t>
    </rPh>
    <rPh sb="12" eb="14">
      <t>カイシ</t>
    </rPh>
    <rPh sb="14" eb="16">
      <t>トウショ</t>
    </rPh>
    <rPh sb="17" eb="19">
      <t>ハイスイ</t>
    </rPh>
    <rPh sb="19" eb="21">
      <t>スイリョウ</t>
    </rPh>
    <rPh sb="22" eb="23">
      <t>スク</t>
    </rPh>
    <rPh sb="26" eb="28">
      <t>リョウキン</t>
    </rPh>
    <rPh sb="28" eb="30">
      <t>シュウニュウ</t>
    </rPh>
    <rPh sb="35" eb="37">
      <t>イジ</t>
    </rPh>
    <rPh sb="37" eb="39">
      <t>カンリ</t>
    </rPh>
    <rPh sb="41" eb="42">
      <t>マカナ</t>
    </rPh>
    <rPh sb="48" eb="50">
      <t>ケンセツ</t>
    </rPh>
    <rPh sb="50" eb="52">
      <t>トウショ</t>
    </rPh>
    <rPh sb="57" eb="59">
      <t>シュヨウ</t>
    </rPh>
    <rPh sb="60" eb="62">
      <t>カンセン</t>
    </rPh>
    <rPh sb="62" eb="64">
      <t>カンキョ</t>
    </rPh>
    <rPh sb="65" eb="68">
      <t>セイビヒ</t>
    </rPh>
    <rPh sb="69" eb="72">
      <t>タンキカン</t>
    </rPh>
    <rPh sb="73" eb="75">
      <t>シュウチュウ</t>
    </rPh>
    <rPh sb="80" eb="82">
      <t>ジギョウ</t>
    </rPh>
    <rPh sb="82" eb="83">
      <t>ゴ</t>
    </rPh>
    <rPh sb="84" eb="86">
      <t>キサイ</t>
    </rPh>
    <rPh sb="86" eb="88">
      <t>ショウカン</t>
    </rPh>
    <rPh sb="89" eb="90">
      <t>フク</t>
    </rPh>
    <rPh sb="93" eb="96">
      <t>ゲスイドウ</t>
    </rPh>
    <rPh sb="96" eb="98">
      <t>ザイセイ</t>
    </rPh>
    <rPh sb="99" eb="101">
      <t>アッパク</t>
    </rPh>
    <rPh sb="103" eb="105">
      <t>イッパン</t>
    </rPh>
    <rPh sb="105" eb="107">
      <t>カイケイ</t>
    </rPh>
    <rPh sb="110" eb="112">
      <t>クリイレ</t>
    </rPh>
    <rPh sb="112" eb="113">
      <t>キン</t>
    </rPh>
    <rPh sb="116" eb="118">
      <t>タイオウ</t>
    </rPh>
    <rPh sb="122" eb="124">
      <t>ゲンジョウ</t>
    </rPh>
    <rPh sb="128" eb="130">
      <t>コンゴ</t>
    </rPh>
    <rPh sb="136" eb="138">
      <t>セツゾク</t>
    </rPh>
    <rPh sb="138" eb="139">
      <t>リツ</t>
    </rPh>
    <rPh sb="140" eb="142">
      <t>コウジョウ</t>
    </rPh>
    <rPh sb="145" eb="147">
      <t>リョウキン</t>
    </rPh>
    <rPh sb="147" eb="149">
      <t>シュウニュウ</t>
    </rPh>
    <rPh sb="150" eb="152">
      <t>ゾウカ</t>
    </rPh>
    <rPh sb="153" eb="155">
      <t>ミコ</t>
    </rPh>
    <rPh sb="162" eb="163">
      <t>テキ</t>
    </rPh>
    <rPh sb="200" eb="201">
      <t>カンガ</t>
    </rPh>
    <rPh sb="212" eb="213">
      <t>サラ</t>
    </rPh>
    <rPh sb="215" eb="217">
      <t>セツゾク</t>
    </rPh>
    <rPh sb="217" eb="219">
      <t>スイシン</t>
    </rPh>
    <rPh sb="220" eb="222">
      <t>ジッシ</t>
    </rPh>
    <rPh sb="224" eb="226">
      <t>セツゾク</t>
    </rPh>
    <rPh sb="226" eb="227">
      <t>リツ</t>
    </rPh>
    <rPh sb="227" eb="229">
      <t>コウジョウ</t>
    </rPh>
    <rPh sb="230" eb="231">
      <t>ツト</t>
    </rPh>
    <rPh sb="233" eb="234">
      <t>サラ</t>
    </rPh>
    <rPh sb="236" eb="238">
      <t>リョウキン</t>
    </rPh>
    <rPh sb="238" eb="240">
      <t>カイテイ</t>
    </rPh>
    <rPh sb="241" eb="243">
      <t>ケントウ</t>
    </rPh>
    <rPh sb="250" eb="25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</si>
</sst>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
                  <c:v>0</c:v>
                </c:pt>
                <c:pt idx="1">
                  <c:v>0.1</c:v>
                </c:pt>
                <c:pt idx="2">
                  <c:v>0.1</c:v>
                </c:pt>
                <c:pt idx="3">
                  <c:v>0.1</c:v>
                </c:pt>
                <c:pt idx="4">
                  <c:v>0.1</c:v>
                </c:pt>
              </c:numCache>
            </c:numRef>
          </c:val>
        </c:ser>
        <c:dLbls>
          <c:showLegendKey val="0"/>
          <c:showVal val="0"/>
          <c:showCatName val="0"/>
          <c:showSerName val="0"/>
          <c:showPercent val="0"/>
          <c:showBubbleSize val="0"/>
        </c:dLbls>
        <c:gapWidth val="150"/>
        <c:axId val="153093144"/>
        <c:axId val="15309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0.14000000000000001</c:v>
                </c:pt>
                <c:pt idx="4">
                  <c:v>0.03</c:v>
                </c:pt>
              </c:numCache>
            </c:numRef>
          </c:val>
          <c:smooth val="0"/>
        </c:ser>
        <c:dLbls>
          <c:showLegendKey val="0"/>
          <c:showVal val="0"/>
          <c:showCatName val="0"/>
          <c:showSerName val="0"/>
          <c:showPercent val="0"/>
          <c:showBubbleSize val="0"/>
        </c:dLbls>
        <c:marker val="1"/>
        <c:smooth val="0"/>
        <c:axId val="153093144"/>
        <c:axId val="153093536"/>
      </c:lineChart>
      <c:dateAx>
        <c:axId val="153093144"/>
        <c:scaling>
          <c:orientation val="minMax"/>
        </c:scaling>
        <c:delete val="1"/>
        <c:axPos val="b"/>
        <c:numFmt formatCode="ge" sourceLinked="1"/>
        <c:majorTickMark val="none"/>
        <c:minorTickMark val="none"/>
        <c:tickLblPos val="none"/>
        <c:crossAx val="153093536"/>
        <c:crosses val="autoZero"/>
        <c:auto val="1"/>
        <c:lblOffset val="100"/>
        <c:baseTimeUnit val="years"/>
      </c:dateAx>
      <c:valAx>
        <c:axId val="15309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093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399312"/>
        <c:axId val="156399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50.32</c:v>
                </c:pt>
                <c:pt idx="4">
                  <c:v>49.89</c:v>
                </c:pt>
              </c:numCache>
            </c:numRef>
          </c:val>
          <c:smooth val="0"/>
        </c:ser>
        <c:dLbls>
          <c:showLegendKey val="0"/>
          <c:showVal val="0"/>
          <c:showCatName val="0"/>
          <c:showSerName val="0"/>
          <c:showPercent val="0"/>
          <c:showBubbleSize val="0"/>
        </c:dLbls>
        <c:marker val="1"/>
        <c:smooth val="0"/>
        <c:axId val="156399312"/>
        <c:axId val="156399704"/>
      </c:lineChart>
      <c:dateAx>
        <c:axId val="156399312"/>
        <c:scaling>
          <c:orientation val="minMax"/>
        </c:scaling>
        <c:delete val="1"/>
        <c:axPos val="b"/>
        <c:numFmt formatCode="ge" sourceLinked="1"/>
        <c:majorTickMark val="none"/>
        <c:minorTickMark val="none"/>
        <c:tickLblPos val="none"/>
        <c:crossAx val="156399704"/>
        <c:crosses val="autoZero"/>
        <c:auto val="1"/>
        <c:lblOffset val="100"/>
        <c:baseTimeUnit val="years"/>
      </c:dateAx>
      <c:valAx>
        <c:axId val="156399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39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84.13</c:v>
                </c:pt>
                <c:pt idx="1">
                  <c:v>86.1</c:v>
                </c:pt>
                <c:pt idx="2">
                  <c:v>85.62</c:v>
                </c:pt>
                <c:pt idx="3">
                  <c:v>86.39</c:v>
                </c:pt>
                <c:pt idx="4">
                  <c:v>87.52</c:v>
                </c:pt>
              </c:numCache>
            </c:numRef>
          </c:val>
        </c:ser>
        <c:dLbls>
          <c:showLegendKey val="0"/>
          <c:showVal val="0"/>
          <c:showCatName val="0"/>
          <c:showSerName val="0"/>
          <c:showPercent val="0"/>
          <c:showBubbleSize val="0"/>
        </c:dLbls>
        <c:gapWidth val="150"/>
        <c:axId val="156119336"/>
        <c:axId val="15611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84.57</c:v>
                </c:pt>
                <c:pt idx="4">
                  <c:v>84.73</c:v>
                </c:pt>
              </c:numCache>
            </c:numRef>
          </c:val>
          <c:smooth val="0"/>
        </c:ser>
        <c:dLbls>
          <c:showLegendKey val="0"/>
          <c:showVal val="0"/>
          <c:showCatName val="0"/>
          <c:showSerName val="0"/>
          <c:showPercent val="0"/>
          <c:showBubbleSize val="0"/>
        </c:dLbls>
        <c:marker val="1"/>
        <c:smooth val="0"/>
        <c:axId val="156119336"/>
        <c:axId val="156119728"/>
      </c:lineChart>
      <c:dateAx>
        <c:axId val="156119336"/>
        <c:scaling>
          <c:orientation val="minMax"/>
        </c:scaling>
        <c:delete val="1"/>
        <c:axPos val="b"/>
        <c:numFmt formatCode="ge" sourceLinked="1"/>
        <c:majorTickMark val="none"/>
        <c:minorTickMark val="none"/>
        <c:tickLblPos val="none"/>
        <c:crossAx val="156119728"/>
        <c:crosses val="autoZero"/>
        <c:auto val="1"/>
        <c:lblOffset val="100"/>
        <c:baseTimeUnit val="years"/>
      </c:dateAx>
      <c:valAx>
        <c:axId val="15611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119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94.51</c:v>
                </c:pt>
                <c:pt idx="1">
                  <c:v>97.81</c:v>
                </c:pt>
                <c:pt idx="2">
                  <c:v>95.46</c:v>
                </c:pt>
                <c:pt idx="3">
                  <c:v>95.41</c:v>
                </c:pt>
                <c:pt idx="4">
                  <c:v>95.31</c:v>
                </c:pt>
              </c:numCache>
            </c:numRef>
          </c:val>
        </c:ser>
        <c:dLbls>
          <c:showLegendKey val="0"/>
          <c:showVal val="0"/>
          <c:showCatName val="0"/>
          <c:showSerName val="0"/>
          <c:showPercent val="0"/>
          <c:showBubbleSize val="0"/>
        </c:dLbls>
        <c:gapWidth val="150"/>
        <c:axId val="155414696"/>
        <c:axId val="15541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414696"/>
        <c:axId val="155415088"/>
      </c:lineChart>
      <c:dateAx>
        <c:axId val="155414696"/>
        <c:scaling>
          <c:orientation val="minMax"/>
        </c:scaling>
        <c:delete val="1"/>
        <c:axPos val="b"/>
        <c:numFmt formatCode="ge" sourceLinked="1"/>
        <c:majorTickMark val="none"/>
        <c:minorTickMark val="none"/>
        <c:tickLblPos val="none"/>
        <c:crossAx val="155415088"/>
        <c:crosses val="autoZero"/>
        <c:auto val="1"/>
        <c:lblOffset val="100"/>
        <c:baseTimeUnit val="years"/>
      </c:dateAx>
      <c:valAx>
        <c:axId val="15541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414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416264"/>
        <c:axId val="15541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416264"/>
        <c:axId val="155416656"/>
      </c:lineChart>
      <c:dateAx>
        <c:axId val="155416264"/>
        <c:scaling>
          <c:orientation val="minMax"/>
        </c:scaling>
        <c:delete val="1"/>
        <c:axPos val="b"/>
        <c:numFmt formatCode="ge" sourceLinked="1"/>
        <c:majorTickMark val="none"/>
        <c:minorTickMark val="none"/>
        <c:tickLblPos val="none"/>
        <c:crossAx val="155416656"/>
        <c:crosses val="autoZero"/>
        <c:auto val="1"/>
        <c:lblOffset val="100"/>
        <c:baseTimeUnit val="years"/>
      </c:dateAx>
      <c:valAx>
        <c:axId val="15541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416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997136"/>
        <c:axId val="155997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997136"/>
        <c:axId val="155997528"/>
      </c:lineChart>
      <c:dateAx>
        <c:axId val="155997136"/>
        <c:scaling>
          <c:orientation val="minMax"/>
        </c:scaling>
        <c:delete val="1"/>
        <c:axPos val="b"/>
        <c:numFmt formatCode="ge" sourceLinked="1"/>
        <c:majorTickMark val="none"/>
        <c:minorTickMark val="none"/>
        <c:tickLblPos val="none"/>
        <c:crossAx val="155997528"/>
        <c:crosses val="autoZero"/>
        <c:auto val="1"/>
        <c:lblOffset val="100"/>
        <c:baseTimeUnit val="years"/>
      </c:dateAx>
      <c:valAx>
        <c:axId val="155997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99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999096"/>
        <c:axId val="15599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999096"/>
        <c:axId val="155999488"/>
      </c:lineChart>
      <c:dateAx>
        <c:axId val="155999096"/>
        <c:scaling>
          <c:orientation val="minMax"/>
        </c:scaling>
        <c:delete val="1"/>
        <c:axPos val="b"/>
        <c:numFmt formatCode="ge" sourceLinked="1"/>
        <c:majorTickMark val="none"/>
        <c:minorTickMark val="none"/>
        <c:tickLblPos val="none"/>
        <c:crossAx val="155999488"/>
        <c:crosses val="autoZero"/>
        <c:auto val="1"/>
        <c:lblOffset val="100"/>
        <c:baseTimeUnit val="years"/>
      </c:dateAx>
      <c:valAx>
        <c:axId val="15599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999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784952"/>
        <c:axId val="15578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784952"/>
        <c:axId val="155785344"/>
      </c:lineChart>
      <c:dateAx>
        <c:axId val="155784952"/>
        <c:scaling>
          <c:orientation val="minMax"/>
        </c:scaling>
        <c:delete val="1"/>
        <c:axPos val="b"/>
        <c:numFmt formatCode="ge" sourceLinked="1"/>
        <c:majorTickMark val="none"/>
        <c:minorTickMark val="none"/>
        <c:tickLblPos val="none"/>
        <c:crossAx val="155785344"/>
        <c:crosses val="autoZero"/>
        <c:auto val="1"/>
        <c:lblOffset val="100"/>
        <c:baseTimeUnit val="years"/>
      </c:dateAx>
      <c:valAx>
        <c:axId val="15578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784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5996744"/>
        <c:axId val="15599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1306.92</c:v>
                </c:pt>
                <c:pt idx="4">
                  <c:v>1203.71</c:v>
                </c:pt>
              </c:numCache>
            </c:numRef>
          </c:val>
          <c:smooth val="0"/>
        </c:ser>
        <c:dLbls>
          <c:showLegendKey val="0"/>
          <c:showVal val="0"/>
          <c:showCatName val="0"/>
          <c:showSerName val="0"/>
          <c:showPercent val="0"/>
          <c:showBubbleSize val="0"/>
        </c:dLbls>
        <c:marker val="1"/>
        <c:smooth val="0"/>
        <c:axId val="155996744"/>
        <c:axId val="155996352"/>
      </c:lineChart>
      <c:dateAx>
        <c:axId val="155996744"/>
        <c:scaling>
          <c:orientation val="minMax"/>
        </c:scaling>
        <c:delete val="1"/>
        <c:axPos val="b"/>
        <c:numFmt formatCode="ge" sourceLinked="1"/>
        <c:majorTickMark val="none"/>
        <c:minorTickMark val="none"/>
        <c:tickLblPos val="none"/>
        <c:crossAx val="155996352"/>
        <c:crosses val="autoZero"/>
        <c:auto val="1"/>
        <c:lblOffset val="100"/>
        <c:baseTimeUnit val="years"/>
      </c:dateAx>
      <c:valAx>
        <c:axId val="15599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996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75.150000000000006</c:v>
                </c:pt>
                <c:pt idx="1">
                  <c:v>84.79</c:v>
                </c:pt>
                <c:pt idx="2">
                  <c:v>75.62</c:v>
                </c:pt>
                <c:pt idx="3">
                  <c:v>76.569999999999993</c:v>
                </c:pt>
                <c:pt idx="4">
                  <c:v>78.34</c:v>
                </c:pt>
              </c:numCache>
            </c:numRef>
          </c:val>
        </c:ser>
        <c:dLbls>
          <c:showLegendKey val="0"/>
          <c:showVal val="0"/>
          <c:showCatName val="0"/>
          <c:showSerName val="0"/>
          <c:showPercent val="0"/>
          <c:showBubbleSize val="0"/>
        </c:dLbls>
        <c:gapWidth val="150"/>
        <c:axId val="155786520"/>
        <c:axId val="15578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68.510000000000005</c:v>
                </c:pt>
                <c:pt idx="4">
                  <c:v>69.739999999999995</c:v>
                </c:pt>
              </c:numCache>
            </c:numRef>
          </c:val>
          <c:smooth val="0"/>
        </c:ser>
        <c:dLbls>
          <c:showLegendKey val="0"/>
          <c:showVal val="0"/>
          <c:showCatName val="0"/>
          <c:showSerName val="0"/>
          <c:showPercent val="0"/>
          <c:showBubbleSize val="0"/>
        </c:dLbls>
        <c:marker val="1"/>
        <c:smooth val="0"/>
        <c:axId val="155786520"/>
        <c:axId val="155786912"/>
      </c:lineChart>
      <c:dateAx>
        <c:axId val="155786520"/>
        <c:scaling>
          <c:orientation val="minMax"/>
        </c:scaling>
        <c:delete val="1"/>
        <c:axPos val="b"/>
        <c:numFmt formatCode="ge" sourceLinked="1"/>
        <c:majorTickMark val="none"/>
        <c:minorTickMark val="none"/>
        <c:tickLblPos val="none"/>
        <c:crossAx val="155786912"/>
        <c:crosses val="autoZero"/>
        <c:auto val="1"/>
        <c:lblOffset val="100"/>
        <c:baseTimeUnit val="years"/>
      </c:dateAx>
      <c:valAx>
        <c:axId val="15578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786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168.48</c:v>
                </c:pt>
                <c:pt idx="1">
                  <c:v>160.25</c:v>
                </c:pt>
                <c:pt idx="2">
                  <c:v>168.09</c:v>
                </c:pt>
                <c:pt idx="3">
                  <c:v>167.16</c:v>
                </c:pt>
                <c:pt idx="4">
                  <c:v>167.09</c:v>
                </c:pt>
              </c:numCache>
            </c:numRef>
          </c:val>
        </c:ser>
        <c:dLbls>
          <c:showLegendKey val="0"/>
          <c:showVal val="0"/>
          <c:showCatName val="0"/>
          <c:showSerName val="0"/>
          <c:showPercent val="0"/>
          <c:showBubbleSize val="0"/>
        </c:dLbls>
        <c:gapWidth val="150"/>
        <c:axId val="155417832"/>
        <c:axId val="156398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247.43</c:v>
                </c:pt>
                <c:pt idx="4">
                  <c:v>248.89</c:v>
                </c:pt>
              </c:numCache>
            </c:numRef>
          </c:val>
          <c:smooth val="0"/>
        </c:ser>
        <c:dLbls>
          <c:showLegendKey val="0"/>
          <c:showVal val="0"/>
          <c:showCatName val="0"/>
          <c:showSerName val="0"/>
          <c:showPercent val="0"/>
          <c:showBubbleSize val="0"/>
        </c:dLbls>
        <c:marker val="1"/>
        <c:smooth val="0"/>
        <c:axId val="155417832"/>
        <c:axId val="156398136"/>
      </c:lineChart>
      <c:dateAx>
        <c:axId val="155417832"/>
        <c:scaling>
          <c:orientation val="minMax"/>
        </c:scaling>
        <c:delete val="1"/>
        <c:axPos val="b"/>
        <c:numFmt formatCode="ge" sourceLinked="1"/>
        <c:majorTickMark val="none"/>
        <c:minorTickMark val="none"/>
        <c:tickLblPos val="none"/>
        <c:crossAx val="156398136"/>
        <c:crosses val="autoZero"/>
        <c:auto val="1"/>
        <c:lblOffset val="100"/>
        <c:baseTimeUnit val="years"/>
      </c:dateAx>
      <c:valAx>
        <c:axId val="156398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41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6"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甘楽町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Cd2</v>
      </c>
      <c r="X8" s="70"/>
      <c r="Y8" s="70"/>
      <c r="Z8" s="70"/>
      <c r="AA8" s="70"/>
      <c r="AB8" s="70"/>
      <c r="AC8" s="70"/>
      <c r="AD8" s="3"/>
      <c r="AE8" s="3"/>
      <c r="AF8" s="3"/>
      <c r="AG8" s="3"/>
      <c r="AH8" s="3"/>
      <c r="AI8" s="3"/>
      <c r="AJ8" s="3"/>
      <c r="AK8" s="3"/>
      <c r="AL8" s="64">
        <f>データ!R6</f>
        <v>13691</v>
      </c>
      <c r="AM8" s="64"/>
      <c r="AN8" s="64"/>
      <c r="AO8" s="64"/>
      <c r="AP8" s="64"/>
      <c r="AQ8" s="64"/>
      <c r="AR8" s="64"/>
      <c r="AS8" s="64"/>
      <c r="AT8" s="63">
        <f>データ!S6</f>
        <v>58.61</v>
      </c>
      <c r="AU8" s="63"/>
      <c r="AV8" s="63"/>
      <c r="AW8" s="63"/>
      <c r="AX8" s="63"/>
      <c r="AY8" s="63"/>
      <c r="AZ8" s="63"/>
      <c r="BA8" s="63"/>
      <c r="BB8" s="63">
        <f>データ!T6</f>
        <v>233.59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39.4</v>
      </c>
      <c r="Q10" s="63"/>
      <c r="R10" s="63"/>
      <c r="S10" s="63"/>
      <c r="T10" s="63"/>
      <c r="U10" s="63"/>
      <c r="V10" s="63"/>
      <c r="W10" s="63">
        <f>データ!P6</f>
        <v>81.81</v>
      </c>
      <c r="X10" s="63"/>
      <c r="Y10" s="63"/>
      <c r="Z10" s="63"/>
      <c r="AA10" s="63"/>
      <c r="AB10" s="63"/>
      <c r="AC10" s="63"/>
      <c r="AD10" s="64">
        <f>データ!Q6</f>
        <v>2430</v>
      </c>
      <c r="AE10" s="64"/>
      <c r="AF10" s="64"/>
      <c r="AG10" s="64"/>
      <c r="AH10" s="64"/>
      <c r="AI10" s="64"/>
      <c r="AJ10" s="64"/>
      <c r="AK10" s="2"/>
      <c r="AL10" s="64">
        <f>データ!U6</f>
        <v>5360</v>
      </c>
      <c r="AM10" s="64"/>
      <c r="AN10" s="64"/>
      <c r="AO10" s="64"/>
      <c r="AP10" s="64"/>
      <c r="AQ10" s="64"/>
      <c r="AR10" s="64"/>
      <c r="AS10" s="64"/>
      <c r="AT10" s="63">
        <f>データ!V6</f>
        <v>2.16</v>
      </c>
      <c r="AU10" s="63"/>
      <c r="AV10" s="63"/>
      <c r="AW10" s="63"/>
      <c r="AX10" s="63"/>
      <c r="AY10" s="63"/>
      <c r="AZ10" s="63"/>
      <c r="BA10" s="63"/>
      <c r="BB10" s="63">
        <f>データ!W6</f>
        <v>2481.48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103845</v>
      </c>
      <c r="D6" s="31">
        <f t="shared" si="3"/>
        <v>47</v>
      </c>
      <c r="E6" s="31">
        <f t="shared" si="3"/>
        <v>17</v>
      </c>
      <c r="F6" s="31">
        <f t="shared" si="3"/>
        <v>1</v>
      </c>
      <c r="G6" s="31">
        <f t="shared" si="3"/>
        <v>0</v>
      </c>
      <c r="H6" s="31" t="str">
        <f t="shared" si="3"/>
        <v>群馬県　甘楽町</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39.4</v>
      </c>
      <c r="P6" s="32">
        <f t="shared" si="3"/>
        <v>81.81</v>
      </c>
      <c r="Q6" s="32">
        <f t="shared" si="3"/>
        <v>2430</v>
      </c>
      <c r="R6" s="32">
        <f t="shared" si="3"/>
        <v>13691</v>
      </c>
      <c r="S6" s="32">
        <f t="shared" si="3"/>
        <v>58.61</v>
      </c>
      <c r="T6" s="32">
        <f t="shared" si="3"/>
        <v>233.59</v>
      </c>
      <c r="U6" s="32">
        <f t="shared" si="3"/>
        <v>5360</v>
      </c>
      <c r="V6" s="32">
        <f t="shared" si="3"/>
        <v>2.16</v>
      </c>
      <c r="W6" s="32">
        <f t="shared" si="3"/>
        <v>2481.48</v>
      </c>
      <c r="X6" s="33">
        <f>IF(X7="",NA(),X7)</f>
        <v>94.51</v>
      </c>
      <c r="Y6" s="33">
        <f t="shared" ref="Y6:AG6" si="4">IF(Y7="",NA(),Y7)</f>
        <v>97.81</v>
      </c>
      <c r="Z6" s="33">
        <f t="shared" si="4"/>
        <v>95.46</v>
      </c>
      <c r="AA6" s="33">
        <f t="shared" si="4"/>
        <v>95.41</v>
      </c>
      <c r="AB6" s="33">
        <f t="shared" si="4"/>
        <v>95.31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1320.98</v>
      </c>
      <c r="BK6" s="33">
        <f t="shared" si="7"/>
        <v>1334.01</v>
      </c>
      <c r="BL6" s="33">
        <f t="shared" si="7"/>
        <v>1273.52</v>
      </c>
      <c r="BM6" s="33">
        <f t="shared" si="7"/>
        <v>1306.92</v>
      </c>
      <c r="BN6" s="33">
        <f t="shared" si="7"/>
        <v>1203.71</v>
      </c>
      <c r="BO6" s="32" t="str">
        <f>IF(BO7="","",IF(BO7="-","【-】","【"&amp;SUBSTITUTE(TEXT(BO7,"#,##0.00"),"-","△")&amp;"】"))</f>
        <v>【776.35】</v>
      </c>
      <c r="BP6" s="33">
        <f>IF(BP7="",NA(),BP7)</f>
        <v>75.150000000000006</v>
      </c>
      <c r="BQ6" s="33">
        <f t="shared" ref="BQ6:BY6" si="8">IF(BQ7="",NA(),BQ7)</f>
        <v>84.79</v>
      </c>
      <c r="BR6" s="33">
        <f t="shared" si="8"/>
        <v>75.62</v>
      </c>
      <c r="BS6" s="33">
        <f t="shared" si="8"/>
        <v>76.569999999999993</v>
      </c>
      <c r="BT6" s="33">
        <f t="shared" si="8"/>
        <v>78.34</v>
      </c>
      <c r="BU6" s="33">
        <f t="shared" si="8"/>
        <v>68.63</v>
      </c>
      <c r="BV6" s="33">
        <f t="shared" si="8"/>
        <v>67.14</v>
      </c>
      <c r="BW6" s="33">
        <f t="shared" si="8"/>
        <v>67.849999999999994</v>
      </c>
      <c r="BX6" s="33">
        <f t="shared" si="8"/>
        <v>68.510000000000005</v>
      </c>
      <c r="BY6" s="33">
        <f t="shared" si="8"/>
        <v>69.739999999999995</v>
      </c>
      <c r="BZ6" s="32" t="str">
        <f>IF(BZ7="","",IF(BZ7="-","【-】","【"&amp;SUBSTITUTE(TEXT(BZ7,"#,##0.00"),"-","△")&amp;"】"))</f>
        <v>【96.57】</v>
      </c>
      <c r="CA6" s="33">
        <f>IF(CA7="",NA(),CA7)</f>
        <v>168.48</v>
      </c>
      <c r="CB6" s="33">
        <f t="shared" ref="CB6:CJ6" si="9">IF(CB7="",NA(),CB7)</f>
        <v>160.25</v>
      </c>
      <c r="CC6" s="33">
        <f t="shared" si="9"/>
        <v>168.09</v>
      </c>
      <c r="CD6" s="33">
        <f t="shared" si="9"/>
        <v>167.16</v>
      </c>
      <c r="CE6" s="33">
        <f t="shared" si="9"/>
        <v>167.09</v>
      </c>
      <c r="CF6" s="33">
        <f t="shared" si="9"/>
        <v>222.94</v>
      </c>
      <c r="CG6" s="33">
        <f t="shared" si="9"/>
        <v>224.83</v>
      </c>
      <c r="CH6" s="33">
        <f t="shared" si="9"/>
        <v>224.94</v>
      </c>
      <c r="CI6" s="33">
        <f t="shared" si="9"/>
        <v>247.43</v>
      </c>
      <c r="CJ6" s="33">
        <f t="shared" si="9"/>
        <v>248.89</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53.07</v>
      </c>
      <c r="CR6" s="33">
        <f t="shared" si="10"/>
        <v>53.79</v>
      </c>
      <c r="CS6" s="33">
        <f t="shared" si="10"/>
        <v>55.41</v>
      </c>
      <c r="CT6" s="33">
        <f t="shared" si="10"/>
        <v>50.32</v>
      </c>
      <c r="CU6" s="33">
        <f t="shared" si="10"/>
        <v>49.89</v>
      </c>
      <c r="CV6" s="32" t="str">
        <f>IF(CV7="","",IF(CV7="-","【-】","【"&amp;SUBSTITUTE(TEXT(CV7,"#,##0.00"),"-","△")&amp;"】"))</f>
        <v>【60.35】</v>
      </c>
      <c r="CW6" s="33">
        <f>IF(CW7="",NA(),CW7)</f>
        <v>84.13</v>
      </c>
      <c r="CX6" s="33">
        <f t="shared" ref="CX6:DF6" si="11">IF(CX7="",NA(),CX7)</f>
        <v>86.1</v>
      </c>
      <c r="CY6" s="33">
        <f t="shared" si="11"/>
        <v>85.62</v>
      </c>
      <c r="CZ6" s="33">
        <f t="shared" si="11"/>
        <v>86.39</v>
      </c>
      <c r="DA6" s="33">
        <f t="shared" si="11"/>
        <v>87.52</v>
      </c>
      <c r="DB6" s="33">
        <f t="shared" si="11"/>
        <v>83.69</v>
      </c>
      <c r="DC6" s="33">
        <f t="shared" si="11"/>
        <v>83.76</v>
      </c>
      <c r="DD6" s="33">
        <f t="shared" si="11"/>
        <v>84.12</v>
      </c>
      <c r="DE6" s="33">
        <f t="shared" si="11"/>
        <v>84.57</v>
      </c>
      <c r="DF6" s="33">
        <f t="shared" si="11"/>
        <v>84.73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0.1</v>
      </c>
      <c r="EF6" s="33">
        <f t="shared" si="14"/>
        <v>0.1</v>
      </c>
      <c r="EG6" s="33">
        <f t="shared" si="14"/>
        <v>0.1</v>
      </c>
      <c r="EH6" s="33">
        <f t="shared" si="14"/>
        <v>0.1</v>
      </c>
      <c r="EI6" s="33">
        <f t="shared" si="14"/>
        <v>0.02</v>
      </c>
      <c r="EJ6" s="33">
        <f t="shared" si="14"/>
        <v>0.01</v>
      </c>
      <c r="EK6" s="33">
        <f t="shared" si="14"/>
        <v>0.1</v>
      </c>
      <c r="EL6" s="33">
        <f t="shared" si="14"/>
        <v>0.14000000000000001</v>
      </c>
      <c r="EM6" s="33">
        <f t="shared" si="14"/>
        <v>0.03</v>
      </c>
      <c r="EN6" s="32" t="str">
        <f>IF(EN7="","",IF(EN7="-","【-】","【"&amp;SUBSTITUTE(TEXT(EN7,"#,##0.00"),"-","△")&amp;"】"))</f>
        <v>【0.17】</v>
      </c>
    </row>
    <row r="7" spans="1:144" s="34" customFormat="1">
      <c r="A7" s="26"/>
      <c r="B7" s="35">
        <v>2014</v>
      </c>
      <c r="C7" s="35">
        <v>103845</v>
      </c>
      <c r="D7" s="35">
        <v>47</v>
      </c>
      <c r="E7" s="35">
        <v>17</v>
      </c>
      <c r="F7" s="35">
        <v>1</v>
      </c>
      <c r="G7" s="35">
        <v>0</v>
      </c>
      <c r="H7" s="35" t="s">
        <v>96</v>
      </c>
      <c r="I7" s="35" t="s">
        <v>97</v>
      </c>
      <c r="J7" s="35" t="s">
        <v>98</v>
      </c>
      <c r="K7" s="35" t="s">
        <v>99</v>
      </c>
      <c r="L7" s="35" t="s">
        <v>100</v>
      </c>
      <c r="M7" s="36" t="s">
        <v>101</v>
      </c>
      <c r="N7" s="36" t="s">
        <v>102</v>
      </c>
      <c r="O7" s="36">
        <v>39.4</v>
      </c>
      <c r="P7" s="36">
        <v>81.81</v>
      </c>
      <c r="Q7" s="36">
        <v>2430</v>
      </c>
      <c r="R7" s="36">
        <v>13691</v>
      </c>
      <c r="S7" s="36">
        <v>58.61</v>
      </c>
      <c r="T7" s="36">
        <v>233.59</v>
      </c>
      <c r="U7" s="36">
        <v>5360</v>
      </c>
      <c r="V7" s="36">
        <v>2.16</v>
      </c>
      <c r="W7" s="36">
        <v>2481.48</v>
      </c>
      <c r="X7" s="36">
        <v>94.51</v>
      </c>
      <c r="Y7" s="36">
        <v>97.81</v>
      </c>
      <c r="Z7" s="36">
        <v>95.46</v>
      </c>
      <c r="AA7" s="36">
        <v>95.41</v>
      </c>
      <c r="AB7" s="36">
        <v>95.31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1320.98</v>
      </c>
      <c r="BK7" s="36">
        <v>1334.01</v>
      </c>
      <c r="BL7" s="36">
        <v>1273.52</v>
      </c>
      <c r="BM7" s="36">
        <v>1306.92</v>
      </c>
      <c r="BN7" s="36">
        <v>1203.71</v>
      </c>
      <c r="BO7" s="36">
        <v>776.35</v>
      </c>
      <c r="BP7" s="36">
        <v>75.150000000000006</v>
      </c>
      <c r="BQ7" s="36">
        <v>84.79</v>
      </c>
      <c r="BR7" s="36">
        <v>75.62</v>
      </c>
      <c r="BS7" s="36">
        <v>76.569999999999993</v>
      </c>
      <c r="BT7" s="36">
        <v>78.34</v>
      </c>
      <c r="BU7" s="36">
        <v>68.63</v>
      </c>
      <c r="BV7" s="36">
        <v>67.14</v>
      </c>
      <c r="BW7" s="36">
        <v>67.849999999999994</v>
      </c>
      <c r="BX7" s="36">
        <v>68.510000000000005</v>
      </c>
      <c r="BY7" s="36">
        <v>69.739999999999995</v>
      </c>
      <c r="BZ7" s="36">
        <v>96.57</v>
      </c>
      <c r="CA7" s="36">
        <v>168.48</v>
      </c>
      <c r="CB7" s="36">
        <v>160.25</v>
      </c>
      <c r="CC7" s="36">
        <v>168.09</v>
      </c>
      <c r="CD7" s="36">
        <v>167.16</v>
      </c>
      <c r="CE7" s="36">
        <v>167.09</v>
      </c>
      <c r="CF7" s="36">
        <v>222.94</v>
      </c>
      <c r="CG7" s="36">
        <v>224.83</v>
      </c>
      <c r="CH7" s="36">
        <v>224.94</v>
      </c>
      <c r="CI7" s="36">
        <v>247.43</v>
      </c>
      <c r="CJ7" s="36">
        <v>248.89</v>
      </c>
      <c r="CK7" s="36">
        <v>142.28</v>
      </c>
      <c r="CL7" s="36" t="s">
        <v>101</v>
      </c>
      <c r="CM7" s="36" t="s">
        <v>101</v>
      </c>
      <c r="CN7" s="36" t="s">
        <v>101</v>
      </c>
      <c r="CO7" s="36" t="s">
        <v>101</v>
      </c>
      <c r="CP7" s="36" t="s">
        <v>101</v>
      </c>
      <c r="CQ7" s="36">
        <v>53.07</v>
      </c>
      <c r="CR7" s="36">
        <v>53.79</v>
      </c>
      <c r="CS7" s="36">
        <v>55.41</v>
      </c>
      <c r="CT7" s="36">
        <v>50.32</v>
      </c>
      <c r="CU7" s="36">
        <v>49.89</v>
      </c>
      <c r="CV7" s="36">
        <v>60.35</v>
      </c>
      <c r="CW7" s="36">
        <v>84.13</v>
      </c>
      <c r="CX7" s="36">
        <v>86.1</v>
      </c>
      <c r="CY7" s="36">
        <v>85.62</v>
      </c>
      <c r="CZ7" s="36">
        <v>86.39</v>
      </c>
      <c r="DA7" s="36">
        <v>87.52</v>
      </c>
      <c r="DB7" s="36">
        <v>83.69</v>
      </c>
      <c r="DC7" s="36">
        <v>83.76</v>
      </c>
      <c r="DD7" s="36">
        <v>84.12</v>
      </c>
      <c r="DE7" s="36">
        <v>84.57</v>
      </c>
      <c r="DF7" s="36">
        <v>84.73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0.1</v>
      </c>
      <c r="EF7" s="36">
        <v>0.1</v>
      </c>
      <c r="EG7" s="36">
        <v>0.1</v>
      </c>
      <c r="EH7" s="36">
        <v>0.1</v>
      </c>
      <c r="EI7" s="36">
        <v>0.02</v>
      </c>
      <c r="EJ7" s="36">
        <v>0.01</v>
      </c>
      <c r="EK7" s="36">
        <v>0.1</v>
      </c>
      <c r="EL7" s="36">
        <v>0.14000000000000001</v>
      </c>
      <c r="EM7" s="36">
        <v>0.03</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2016-02-03T08:49:18Z</dcterms:created>
  <dcterms:modified xsi:type="dcterms:W3CDTF">2016-02-10T07:37:23Z</dcterms:modified>
  <cp:category/>
</cp:coreProperties>
</file>