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<sst xmlns="http://schemas.openxmlformats.org/spreadsheetml/2006/main" count="226" uniqueCount="111">
  <si>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</si>
  <si>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</si>
  <si>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</si>
  <si>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</si>
  <si>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</si>
  <si>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</si>
  <si>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</si>
  <si>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</si>
  <si>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</si>
  <si>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</si>
  <si>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</si>
  <si>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</si>
  <si>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</si>
  <si>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</si>
  <si>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</si>
  <si>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</si>
  <si>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</si>
  <si>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</si>
  <si>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</si>
  <si>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</si>
  <si>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</si>
  <si>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</si>
  <si>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</si>
  <si>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</si>
  <si>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</si>
  <si>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</si>
  <si>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</si>
  <si>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</si>
  <si>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</si>
  <si>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</si>
  <si>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</si>
  <si>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</si>
  <si>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</si>
  <si>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</si>
  <si>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</si>
  <si>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</si>
  <si>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</si>
  <si>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</si>
  <si>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</si>
  <si>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</si>
  <si>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</si>
  <si>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</si>
  <si>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</si>
  <si>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</si>
  <si>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</si>
  <si>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</si>
  <si>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</si>
  <si>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</si>
  <si>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</si>
  <si>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</si>
  <si>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</si>
  <si>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</si>
  <si>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</si>
  <si>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</si>
  <si>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</si>
  <si>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</si>
  <si>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</si>
  <si>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</si>
  <si>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</si>
  <si>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</si>
  <si>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</si>
  <si>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</si>
  <si>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</si>
  <si>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</si>
  <si>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</si>
  <si>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</si>
  <si>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</si>
  <si>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</si>
  <si>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</si>
  <si>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</si>
  <si>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</si>
  <si>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</si>
  <si>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</si>
  <si>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</si>
  <si>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</si>
  <si>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</si>
  <si>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</si>
  <si>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</si>
  <si>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</si>
  <si>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</si>
  <si>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</si>
  <si>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</si>
  <si>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</si>
  <si>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</si>
  <si>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</si>
  <si>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</si>
  <si>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</si>
  <si>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</si>
  <si>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</si>
  <si>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</si>
  <si>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</si>
  <si>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</si>
  <si>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</si>
  <si>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</si>
  <si>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</si>
  <si>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</si>
  <si>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藤岡市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</si>
  <si>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</si>
  <si>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</si>
  <si>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</si>
  <si>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</si>
  <si>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</si>
  <si>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</si>
  <si>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</si>
  <si>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</si>
  <si>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</si>
  <si>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</si>
  <si>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</si>
  <si>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藤岡市の下水道施設の施工開始年度は、昭和５５年度で、平成２６年度段階で最も古い管渠の経年数は、３５年である。　　　　　　　　　　　　　　　
　このことから、本市は本格的な管渠等の老朽化対策はまだ実施されていないが、今後は新規の下水道整備とともに、老朽化対策関連経費の増加が予想される。</t>
    <rPh sb="1" eb="3">
      <t>フジオカ</t>
    </rPh>
    <rPh sb="3" eb="4">
      <t>シ</t>
    </rPh>
    <rPh sb="5" eb="8">
      <t>ゲスイドウ</t>
    </rPh>
    <rPh sb="8" eb="10">
      <t>シセツ</t>
    </rPh>
    <rPh sb="11" eb="13">
      <t>セコウ</t>
    </rPh>
    <rPh sb="13" eb="15">
      <t>カイシ</t>
    </rPh>
    <rPh sb="15" eb="17">
      <t>ネンド</t>
    </rPh>
    <rPh sb="19" eb="21">
      <t>ショウワ</t>
    </rPh>
    <rPh sb="23" eb="25">
      <t>ネンド</t>
    </rPh>
    <rPh sb="27" eb="29">
      <t>ヘイセイ</t>
    </rPh>
    <rPh sb="31" eb="33">
      <t>ネンド</t>
    </rPh>
    <rPh sb="33" eb="35">
      <t>ダンカイ</t>
    </rPh>
    <rPh sb="36" eb="37">
      <t>モット</t>
    </rPh>
    <rPh sb="38" eb="39">
      <t>フル</t>
    </rPh>
    <rPh sb="40" eb="42">
      <t>カンキョ</t>
    </rPh>
    <rPh sb="43" eb="45">
      <t>ケイネン</t>
    </rPh>
    <rPh sb="45" eb="46">
      <t>カズ</t>
    </rPh>
    <rPh sb="50" eb="51">
      <t>ネン</t>
    </rPh>
    <phoneticPr fontId="4"/>
  </si>
  <si>
    <t xml:space="preserve"> 当市の公共下水道の供用開始は、昭和６２年１０月１日と、類似団体と比較して遅く、これまでの間、バブル経済の崩壊等、経済状況に悪化に伴い、公共下水道供用区域内の住宅新築や、浄化槽・汲取り槽からの接続替件数の鈍化により、水洗化率の向上が芳しくない状況にあった。また、収益的収入のうち料金収入は増加を続けているが、職員構成による人件費の向上や、消費税額の増加、元利償還金の増加、雨水負担金の増加等により、収益的収支比率は微妙に下落している。しかし、平成25年度頃より、新築家屋の接続以外にも、合併処理浄化槽等からの接続替が増加してきており、今後は下水道使用料の伸びがこれまでより多く期待でき、経費回収率の向上、一般会計繰出金の抑制等が期待でき、経営の健全性の強化が期待できる。
　なお、企業債残高は、下水道整備事業の着手時期が遅かったことと、平成１９年度～２１年度に繰上償還を行ったこと等から、類似団体に比較して少ない値となっている。</t>
    <rPh sb="1" eb="3">
      <t>トウシ</t>
    </rPh>
    <rPh sb="4" eb="6">
      <t>コウキョウ</t>
    </rPh>
    <rPh sb="6" eb="9">
      <t>ゲスイドウ</t>
    </rPh>
    <rPh sb="10" eb="12">
      <t>キョウヨウ</t>
    </rPh>
    <rPh sb="12" eb="14">
      <t>カイシ</t>
    </rPh>
    <rPh sb="16" eb="18">
      <t>ショウワ</t>
    </rPh>
    <rPh sb="20" eb="21">
      <t>ネン</t>
    </rPh>
    <rPh sb="23" eb="24">
      <t>ガツ</t>
    </rPh>
    <rPh sb="25" eb="26">
      <t>ニチ</t>
    </rPh>
    <rPh sb="28" eb="30">
      <t>ルイジ</t>
    </rPh>
    <rPh sb="30" eb="32">
      <t>ダンタイ</t>
    </rPh>
    <rPh sb="33" eb="35">
      <t>ヒカク</t>
    </rPh>
    <rPh sb="37" eb="38">
      <t>オソ</t>
    </rPh>
    <rPh sb="45" eb="46">
      <t>アイダ</t>
    </rPh>
    <rPh sb="50" eb="52">
      <t>ケイザイ</t>
    </rPh>
    <rPh sb="53" eb="55">
      <t>ホウカイ</t>
    </rPh>
    <rPh sb="55" eb="56">
      <t>ナド</t>
    </rPh>
    <rPh sb="57" eb="59">
      <t>ケイザイ</t>
    </rPh>
    <rPh sb="59" eb="61">
      <t>ジョウキョウ</t>
    </rPh>
    <rPh sb="62" eb="64">
      <t>アッカ</t>
    </rPh>
    <rPh sb="65" eb="66">
      <t>トモナ</t>
    </rPh>
    <rPh sb="68" eb="70">
      <t>コウキョウ</t>
    </rPh>
    <rPh sb="70" eb="73">
      <t>ゲスイドウ</t>
    </rPh>
    <rPh sb="73" eb="75">
      <t>キョウヨウ</t>
    </rPh>
    <rPh sb="75" eb="77">
      <t>クイキ</t>
    </rPh>
    <rPh sb="77" eb="78">
      <t>ナイ</t>
    </rPh>
    <rPh sb="79" eb="81">
      <t>ジュウタク</t>
    </rPh>
    <rPh sb="81" eb="83">
      <t>シンチク</t>
    </rPh>
    <rPh sb="85" eb="88">
      <t>ジョウカソウ</t>
    </rPh>
    <rPh sb="89" eb="91">
      <t>クミト</t>
    </rPh>
    <rPh sb="92" eb="93">
      <t>ソウ</t>
    </rPh>
    <rPh sb="96" eb="98">
      <t>セツゾク</t>
    </rPh>
    <rPh sb="98" eb="99">
      <t>カ</t>
    </rPh>
    <rPh sb="99" eb="101">
      <t>ケンスウ</t>
    </rPh>
    <rPh sb="102" eb="104">
      <t>ドンカ</t>
    </rPh>
    <rPh sb="108" eb="111">
      <t>スイセンカ</t>
    </rPh>
    <rPh sb="111" eb="112">
      <t>リツ</t>
    </rPh>
    <rPh sb="113" eb="115">
      <t>コウジョウ</t>
    </rPh>
    <rPh sb="116" eb="117">
      <t>カンバ</t>
    </rPh>
    <rPh sb="121" eb="123">
      <t>ジョウキョウ</t>
    </rPh>
    <rPh sb="131" eb="134">
      <t>シュウエキテキ</t>
    </rPh>
    <rPh sb="134" eb="136">
      <t>シュウニュウ</t>
    </rPh>
    <rPh sb="139" eb="141">
      <t>リョウキン</t>
    </rPh>
    <rPh sb="141" eb="143">
      <t>シュウニュウ</t>
    </rPh>
    <rPh sb="144" eb="146">
      <t>ゾウカ</t>
    </rPh>
    <rPh sb="147" eb="148">
      <t>ツヅ</t>
    </rPh>
    <rPh sb="154" eb="156">
      <t>ショクイン</t>
    </rPh>
    <rPh sb="156" eb="158">
      <t>コウセイ</t>
    </rPh>
    <rPh sb="161" eb="164">
      <t>ジンケンヒ</t>
    </rPh>
    <rPh sb="165" eb="167">
      <t>コウジョウ</t>
    </rPh>
    <rPh sb="169" eb="172">
      <t>ショウヒゼイ</t>
    </rPh>
    <rPh sb="172" eb="173">
      <t>ガク</t>
    </rPh>
    <rPh sb="174" eb="176">
      <t>ゾウカ</t>
    </rPh>
    <rPh sb="177" eb="179">
      <t>ガンリ</t>
    </rPh>
    <rPh sb="179" eb="182">
      <t>ショウカンキン</t>
    </rPh>
    <rPh sb="183" eb="185">
      <t>ゾウカ</t>
    </rPh>
    <rPh sb="186" eb="188">
      <t>ウスイ</t>
    </rPh>
    <rPh sb="188" eb="191">
      <t>フタンキン</t>
    </rPh>
    <rPh sb="192" eb="194">
      <t>ゾウカ</t>
    </rPh>
    <rPh sb="194" eb="195">
      <t>ナド</t>
    </rPh>
    <rPh sb="199" eb="202">
      <t>シュウエキテキ</t>
    </rPh>
    <rPh sb="202" eb="204">
      <t>シュウシ</t>
    </rPh>
    <rPh sb="204" eb="206">
      <t>ヒリツ</t>
    </rPh>
    <rPh sb="207" eb="209">
      <t>ビミョウ</t>
    </rPh>
    <rPh sb="210" eb="212">
      <t>ゲラク</t>
    </rPh>
    <rPh sb="221" eb="223">
      <t>ヘイセイ</t>
    </rPh>
    <rPh sb="225" eb="227">
      <t>ネンド</t>
    </rPh>
    <rPh sb="227" eb="228">
      <t>コロ</t>
    </rPh>
    <rPh sb="231" eb="233">
      <t>シンチク</t>
    </rPh>
    <rPh sb="233" eb="235">
      <t>カオク</t>
    </rPh>
    <rPh sb="236" eb="238">
      <t>セツゾク</t>
    </rPh>
    <rPh sb="238" eb="240">
      <t>イガイ</t>
    </rPh>
    <rPh sb="243" eb="245">
      <t>ガッペイ</t>
    </rPh>
    <rPh sb="245" eb="247">
      <t>ショリ</t>
    </rPh>
    <rPh sb="247" eb="250">
      <t>ジョウカソウ</t>
    </rPh>
    <rPh sb="250" eb="251">
      <t>ナド</t>
    </rPh>
    <rPh sb="254" eb="256">
      <t>セツゾク</t>
    </rPh>
    <rPh sb="256" eb="257">
      <t>カ</t>
    </rPh>
    <rPh sb="258" eb="260">
      <t>ゾウカ</t>
    </rPh>
    <rPh sb="267" eb="269">
      <t>コンゴ</t>
    </rPh>
    <rPh sb="270" eb="273">
      <t>ゲスイドウ</t>
    </rPh>
    <rPh sb="273" eb="276">
      <t>シヨウリョウ</t>
    </rPh>
    <rPh sb="277" eb="278">
      <t>ノ</t>
    </rPh>
    <rPh sb="286" eb="287">
      <t>オオ</t>
    </rPh>
    <rPh sb="288" eb="290">
      <t>キタイ</t>
    </rPh>
    <rPh sb="293" eb="295">
      <t>ケイヒ</t>
    </rPh>
    <rPh sb="295" eb="297">
      <t>カイシュウ</t>
    </rPh>
    <rPh sb="297" eb="298">
      <t>リツ</t>
    </rPh>
    <rPh sb="299" eb="301">
      <t>コウジョウ</t>
    </rPh>
    <rPh sb="302" eb="304">
      <t>イッパン</t>
    </rPh>
    <rPh sb="304" eb="306">
      <t>カイケイ</t>
    </rPh>
    <rPh sb="306" eb="308">
      <t>クリダ</t>
    </rPh>
    <rPh sb="308" eb="309">
      <t>キン</t>
    </rPh>
    <rPh sb="310" eb="312">
      <t>ヨクセイ</t>
    </rPh>
    <rPh sb="312" eb="313">
      <t>ナド</t>
    </rPh>
    <rPh sb="314" eb="316">
      <t>キタイ</t>
    </rPh>
    <rPh sb="319" eb="321">
      <t>ケイエイ</t>
    </rPh>
    <rPh sb="322" eb="325">
      <t>ケンゼンセイ</t>
    </rPh>
    <rPh sb="326" eb="328">
      <t>キョウカ</t>
    </rPh>
    <rPh sb="329" eb="331">
      <t>キタイ</t>
    </rPh>
    <rPh sb="340" eb="342">
      <t>キギョウ</t>
    </rPh>
    <rPh sb="342" eb="343">
      <t>サイ</t>
    </rPh>
    <rPh sb="343" eb="345">
      <t>ザンダカ</t>
    </rPh>
    <rPh sb="347" eb="350">
      <t>ゲスイドウ</t>
    </rPh>
    <rPh sb="350" eb="352">
      <t>セイビ</t>
    </rPh>
    <rPh sb="352" eb="354">
      <t>ジギョウ</t>
    </rPh>
    <rPh sb="355" eb="357">
      <t>チャクシュ</t>
    </rPh>
    <rPh sb="357" eb="359">
      <t>ジキ</t>
    </rPh>
    <rPh sb="360" eb="361">
      <t>オソ</t>
    </rPh>
    <rPh sb="368" eb="370">
      <t>ヘイセイ</t>
    </rPh>
    <rPh sb="372" eb="374">
      <t>ネンド</t>
    </rPh>
    <rPh sb="377" eb="379">
      <t>ネンド</t>
    </rPh>
    <rPh sb="380" eb="382">
      <t>クリアゲ</t>
    </rPh>
    <rPh sb="382" eb="384">
      <t>ショウカン</t>
    </rPh>
    <rPh sb="385" eb="386">
      <t>オコナ</t>
    </rPh>
    <rPh sb="390" eb="391">
      <t>ナド</t>
    </rPh>
    <rPh sb="394" eb="396">
      <t>ルイジ</t>
    </rPh>
    <rPh sb="396" eb="398">
      <t>ダンタイ</t>
    </rPh>
    <rPh sb="399" eb="401">
      <t>ヒカク</t>
    </rPh>
    <rPh sb="403" eb="404">
      <t>スク</t>
    </rPh>
    <rPh sb="406" eb="407">
      <t>アタイ</t>
    </rPh>
    <phoneticPr fontId="4"/>
  </si>
  <si>
    <t xml:space="preserve"> 当市の公共下水道事業の経営状況は、事業着手からの経過年数が比較的浅いため、下水道普及率が低く、使用料収入が少ないため、一般会計繰出金に頼るところが多いのが現状である。　　　　　　　　　
　しかし近年、下水道接続への意識の向上や、既整備地域での住宅の新築、同じく既整備地域内ではあるが、地勢上下水道接続が不可能で、受益地から除外されていた土地に対する開発行為による下水道接続等が頻出しており、使用料収入も年２～４％程度増加している現状がある。
　このことに加え、適時使用料単価の見直しなどを行いながら、下水道事業経営の健全化を推進したい。　　
　なお、当市の汚水処理施設については、その全てを流域下水道県央処理場によっている。</t>
    <rPh sb="1" eb="2">
      <t>トウ</t>
    </rPh>
    <rPh sb="2" eb="3">
      <t>シ</t>
    </rPh>
    <rPh sb="4" eb="6">
      <t>コウキョウ</t>
    </rPh>
    <rPh sb="6" eb="9">
      <t>ゲスイドウ</t>
    </rPh>
    <rPh sb="9" eb="11">
      <t>ジギョウ</t>
    </rPh>
    <rPh sb="12" eb="14">
      <t>ケイエイ</t>
    </rPh>
    <rPh sb="14" eb="16">
      <t>ジョウキョウ</t>
    </rPh>
    <rPh sb="18" eb="20">
      <t>ジギョウ</t>
    </rPh>
    <rPh sb="20" eb="22">
      <t>チャクシュ</t>
    </rPh>
    <rPh sb="25" eb="27">
      <t>ケイカ</t>
    </rPh>
    <rPh sb="27" eb="29">
      <t>ネンスウ</t>
    </rPh>
    <rPh sb="30" eb="33">
      <t>ヒカクテキ</t>
    </rPh>
    <rPh sb="33" eb="34">
      <t>アサ</t>
    </rPh>
    <rPh sb="38" eb="41">
      <t>ゲスイドウ</t>
    </rPh>
    <rPh sb="41" eb="43">
      <t>フキュウ</t>
    </rPh>
    <rPh sb="43" eb="44">
      <t>リツ</t>
    </rPh>
    <rPh sb="45" eb="46">
      <t>ヒク</t>
    </rPh>
    <rPh sb="48" eb="51">
      <t>シヨウリョウ</t>
    </rPh>
    <rPh sb="51" eb="53">
      <t>シュウニュウ</t>
    </rPh>
    <rPh sb="54" eb="55">
      <t>スク</t>
    </rPh>
    <rPh sb="60" eb="62">
      <t>イッパン</t>
    </rPh>
    <rPh sb="62" eb="64">
      <t>カイケイ</t>
    </rPh>
    <rPh sb="64" eb="66">
      <t>クリダ</t>
    </rPh>
    <rPh sb="66" eb="67">
      <t>キン</t>
    </rPh>
    <rPh sb="68" eb="69">
      <t>タヨ</t>
    </rPh>
    <rPh sb="74" eb="75">
      <t>オオ</t>
    </rPh>
    <rPh sb="78" eb="80">
      <t>ゲンジョウ</t>
    </rPh>
    <rPh sb="98" eb="100">
      <t>キンネン</t>
    </rPh>
    <rPh sb="101" eb="104">
      <t>ゲスイドウ</t>
    </rPh>
    <rPh sb="104" eb="106">
      <t>セツゾク</t>
    </rPh>
    <rPh sb="108" eb="110">
      <t>イシキ</t>
    </rPh>
    <rPh sb="111" eb="113">
      <t>コウジョウ</t>
    </rPh>
    <rPh sb="115" eb="116">
      <t>キ</t>
    </rPh>
    <rPh sb="116" eb="118">
      <t>セイビ</t>
    </rPh>
    <rPh sb="118" eb="120">
      <t>チイキ</t>
    </rPh>
    <rPh sb="122" eb="124">
      <t>ジュウタク</t>
    </rPh>
    <rPh sb="125" eb="127">
      <t>シンチク</t>
    </rPh>
    <rPh sb="128" eb="129">
      <t>オナ</t>
    </rPh>
    <rPh sb="131" eb="132">
      <t>キ</t>
    </rPh>
    <rPh sb="132" eb="134">
      <t>セイビ</t>
    </rPh>
    <rPh sb="134" eb="136">
      <t>チイキ</t>
    </rPh>
    <rPh sb="136" eb="137">
      <t>ナイ</t>
    </rPh>
    <rPh sb="143" eb="145">
      <t>チセイ</t>
    </rPh>
    <rPh sb="145" eb="146">
      <t>ウエ</t>
    </rPh>
    <rPh sb="146" eb="149">
      <t>ゲスイドウ</t>
    </rPh>
    <rPh sb="149" eb="151">
      <t>セツゾク</t>
    </rPh>
    <rPh sb="152" eb="155">
      <t>フカノウ</t>
    </rPh>
    <rPh sb="157" eb="159">
      <t>ジュエキ</t>
    </rPh>
    <rPh sb="159" eb="160">
      <t>チ</t>
    </rPh>
    <rPh sb="162" eb="164">
      <t>ジョガイ</t>
    </rPh>
    <rPh sb="169" eb="171">
      <t>トチ</t>
    </rPh>
    <rPh sb="172" eb="173">
      <t>タイ</t>
    </rPh>
    <rPh sb="175" eb="177">
      <t>カイハツ</t>
    </rPh>
    <rPh sb="177" eb="179">
      <t>コウイ</t>
    </rPh>
    <rPh sb="182" eb="185">
      <t>ゲスイドウ</t>
    </rPh>
    <rPh sb="185" eb="187">
      <t>セツゾク</t>
    </rPh>
    <rPh sb="187" eb="188">
      <t>ナド</t>
    </rPh>
    <rPh sb="189" eb="190">
      <t>ヒン</t>
    </rPh>
    <rPh sb="190" eb="191">
      <t>シュツ</t>
    </rPh>
    <rPh sb="196" eb="199">
      <t>シヨウリョウ</t>
    </rPh>
    <rPh sb="199" eb="201">
      <t>シュウニュウ</t>
    </rPh>
    <rPh sb="202" eb="203">
      <t>ネン</t>
    </rPh>
    <rPh sb="207" eb="209">
      <t>テイド</t>
    </rPh>
    <rPh sb="209" eb="211">
      <t>ゾウカ</t>
    </rPh>
    <rPh sb="215" eb="217">
      <t>ゲンジョウ</t>
    </rPh>
    <rPh sb="228" eb="229">
      <t>クワ</t>
    </rPh>
    <rPh sb="231" eb="233">
      <t>テキジ</t>
    </rPh>
    <rPh sb="233" eb="236">
      <t>シヨウリョウ</t>
    </rPh>
    <rPh sb="236" eb="238">
      <t>タンカ</t>
    </rPh>
    <rPh sb="239" eb="241">
      <t>ミナオ</t>
    </rPh>
    <rPh sb="245" eb="246">
      <t>オコナ</t>
    </rPh>
    <rPh sb="251" eb="254">
      <t>ゲスイドウ</t>
    </rPh>
    <rPh sb="254" eb="256">
      <t>ジギョウ</t>
    </rPh>
    <rPh sb="256" eb="258">
      <t>ケイエイ</t>
    </rPh>
    <rPh sb="259" eb="262">
      <t>ケンゼンカ</t>
    </rPh>
    <rPh sb="263" eb="265">
      <t>スイシン</t>
    </rPh>
    <rPh sb="276" eb="278">
      <t>トウシ</t>
    </rPh>
    <rPh sb="279" eb="281">
      <t>オスイ</t>
    </rPh>
    <rPh sb="281" eb="283">
      <t>ショリ</t>
    </rPh>
    <rPh sb="283" eb="285">
      <t>シセツ</t>
    </rPh>
    <rPh sb="293" eb="294">
      <t>スベ</t>
    </rPh>
    <rPh sb="296" eb="298">
      <t>リュウイキ</t>
    </rPh>
    <rPh sb="298" eb="301">
      <t>ゲスイドウ</t>
    </rPh>
    <rPh sb="301" eb="303">
      <t>ケンオウ</t>
    </rPh>
    <rPh sb="303" eb="306">
      <t>ショリジョウ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</si>
</sst>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56512"/>
        <c:axId val="2625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26256512"/>
        <c:axId val="26258816"/>
      </c:lineChart>
      <c:dateAx>
        <c:axId val="26256512"/>
        <c:scaling>
          <c:orientation val="minMax"/>
        </c:scaling>
        <c:delete val="1"/>
        <c:axPos val="b"/>
        <c:numFmt formatCode="ge" sourceLinked="1"/>
        <c:majorTickMark val="none"/>
        <c:minorTickMark val="none"/>
        <c:tickLblPos val="none"/>
        <c:crossAx val="26258816"/>
        <c:crosses val="autoZero"/>
        <c:auto val="1"/>
        <c:lblOffset val="100"/>
        <c:baseTimeUnit val="years"/>
      </c:dateAx>
      <c:valAx>
        <c:axId val="2625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017792"/>
        <c:axId val="2601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26017792"/>
        <c:axId val="26019712"/>
      </c:lineChart>
      <c:dateAx>
        <c:axId val="26017792"/>
        <c:scaling>
          <c:orientation val="minMax"/>
        </c:scaling>
        <c:delete val="1"/>
        <c:axPos val="b"/>
        <c:numFmt formatCode="ge" sourceLinked="1"/>
        <c:majorTickMark val="none"/>
        <c:minorTickMark val="none"/>
        <c:tickLblPos val="none"/>
        <c:crossAx val="26019712"/>
        <c:crosses val="autoZero"/>
        <c:auto val="1"/>
        <c:lblOffset val="100"/>
        <c:baseTimeUnit val="years"/>
      </c:dateAx>
      <c:valAx>
        <c:axId val="2601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74.83</c:v>
                </c:pt>
                <c:pt idx="1">
                  <c:v>75.03</c:v>
                </c:pt>
                <c:pt idx="2">
                  <c:v>74.25</c:v>
                </c:pt>
                <c:pt idx="3">
                  <c:v>75.47</c:v>
                </c:pt>
                <c:pt idx="4">
                  <c:v>77.03</c:v>
                </c:pt>
              </c:numCache>
            </c:numRef>
          </c:val>
        </c:ser>
        <c:dLbls>
          <c:showLegendKey val="0"/>
          <c:showVal val="0"/>
          <c:showCatName val="0"/>
          <c:showSerName val="0"/>
          <c:showPercent val="0"/>
          <c:showBubbleSize val="0"/>
        </c:dLbls>
        <c:gapWidth val="150"/>
        <c:axId val="26033536"/>
        <c:axId val="2604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26033536"/>
        <c:axId val="26048000"/>
      </c:lineChart>
      <c:dateAx>
        <c:axId val="26033536"/>
        <c:scaling>
          <c:orientation val="minMax"/>
        </c:scaling>
        <c:delete val="1"/>
        <c:axPos val="b"/>
        <c:numFmt formatCode="ge" sourceLinked="1"/>
        <c:majorTickMark val="none"/>
        <c:minorTickMark val="none"/>
        <c:tickLblPos val="none"/>
        <c:crossAx val="26048000"/>
        <c:crosses val="autoZero"/>
        <c:auto val="1"/>
        <c:lblOffset val="100"/>
        <c:baseTimeUnit val="years"/>
      </c:dateAx>
      <c:valAx>
        <c:axId val="260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85.61</c:v>
                </c:pt>
                <c:pt idx="1">
                  <c:v>85.62</c:v>
                </c:pt>
                <c:pt idx="2">
                  <c:v>86.08</c:v>
                </c:pt>
                <c:pt idx="3">
                  <c:v>84.53</c:v>
                </c:pt>
                <c:pt idx="4">
                  <c:v>83.83</c:v>
                </c:pt>
              </c:numCache>
            </c:numRef>
          </c:val>
        </c:ser>
        <c:dLbls>
          <c:showLegendKey val="0"/>
          <c:showVal val="0"/>
          <c:showCatName val="0"/>
          <c:showSerName val="0"/>
          <c:showPercent val="0"/>
          <c:showBubbleSize val="0"/>
        </c:dLbls>
        <c:gapWidth val="150"/>
        <c:axId val="26425216"/>
        <c:axId val="4235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5216"/>
        <c:axId val="42353408"/>
      </c:lineChart>
      <c:dateAx>
        <c:axId val="26425216"/>
        <c:scaling>
          <c:orientation val="minMax"/>
        </c:scaling>
        <c:delete val="1"/>
        <c:axPos val="b"/>
        <c:numFmt formatCode="ge" sourceLinked="1"/>
        <c:majorTickMark val="none"/>
        <c:minorTickMark val="none"/>
        <c:tickLblPos val="none"/>
        <c:crossAx val="42353408"/>
        <c:crosses val="autoZero"/>
        <c:auto val="1"/>
        <c:lblOffset val="100"/>
        <c:baseTimeUnit val="years"/>
      </c:dateAx>
      <c:valAx>
        <c:axId val="4235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65088"/>
        <c:axId val="426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65088"/>
        <c:axId val="42667392"/>
      </c:lineChart>
      <c:dateAx>
        <c:axId val="42665088"/>
        <c:scaling>
          <c:orientation val="minMax"/>
        </c:scaling>
        <c:delete val="1"/>
        <c:axPos val="b"/>
        <c:numFmt formatCode="ge" sourceLinked="1"/>
        <c:majorTickMark val="none"/>
        <c:minorTickMark val="none"/>
        <c:tickLblPos val="none"/>
        <c:crossAx val="42667392"/>
        <c:crosses val="autoZero"/>
        <c:auto val="1"/>
        <c:lblOffset val="100"/>
        <c:baseTimeUnit val="years"/>
      </c:dateAx>
      <c:valAx>
        <c:axId val="4266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55904"/>
        <c:axId val="8672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55904"/>
        <c:axId val="86722048"/>
      </c:lineChart>
      <c:dateAx>
        <c:axId val="83355904"/>
        <c:scaling>
          <c:orientation val="minMax"/>
        </c:scaling>
        <c:delete val="1"/>
        <c:axPos val="b"/>
        <c:numFmt formatCode="ge" sourceLinked="1"/>
        <c:majorTickMark val="none"/>
        <c:minorTickMark val="none"/>
        <c:tickLblPos val="none"/>
        <c:crossAx val="86722048"/>
        <c:crosses val="autoZero"/>
        <c:auto val="1"/>
        <c:lblOffset val="100"/>
        <c:baseTimeUnit val="years"/>
      </c:dateAx>
      <c:valAx>
        <c:axId val="8672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282624"/>
        <c:axId val="9199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282624"/>
        <c:axId val="91992832"/>
      </c:lineChart>
      <c:dateAx>
        <c:axId val="90282624"/>
        <c:scaling>
          <c:orientation val="minMax"/>
        </c:scaling>
        <c:delete val="1"/>
        <c:axPos val="b"/>
        <c:numFmt formatCode="ge" sourceLinked="1"/>
        <c:majorTickMark val="none"/>
        <c:minorTickMark val="none"/>
        <c:tickLblPos val="none"/>
        <c:crossAx val="91992832"/>
        <c:crosses val="autoZero"/>
        <c:auto val="1"/>
        <c:lblOffset val="100"/>
        <c:baseTimeUnit val="years"/>
      </c:dateAx>
      <c:valAx>
        <c:axId val="9199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8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35200"/>
        <c:axId val="10016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35200"/>
        <c:axId val="100161024"/>
      </c:lineChart>
      <c:dateAx>
        <c:axId val="92835200"/>
        <c:scaling>
          <c:orientation val="minMax"/>
        </c:scaling>
        <c:delete val="1"/>
        <c:axPos val="b"/>
        <c:numFmt formatCode="ge" sourceLinked="1"/>
        <c:majorTickMark val="none"/>
        <c:minorTickMark val="none"/>
        <c:tickLblPos val="none"/>
        <c:crossAx val="100161024"/>
        <c:crosses val="autoZero"/>
        <c:auto val="1"/>
        <c:lblOffset val="100"/>
        <c:baseTimeUnit val="years"/>
      </c:dateAx>
      <c:valAx>
        <c:axId val="10016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527.17999999999995</c:v>
                </c:pt>
                <c:pt idx="1">
                  <c:v>467.82</c:v>
                </c:pt>
                <c:pt idx="2">
                  <c:v>474.03</c:v>
                </c:pt>
                <c:pt idx="3">
                  <c:v>425.36</c:v>
                </c:pt>
                <c:pt idx="4">
                  <c:v>530.19000000000005</c:v>
                </c:pt>
              </c:numCache>
            </c:numRef>
          </c:val>
        </c:ser>
        <c:dLbls>
          <c:showLegendKey val="0"/>
          <c:showVal val="0"/>
          <c:showCatName val="0"/>
          <c:showSerName val="0"/>
          <c:showPercent val="0"/>
          <c:showBubbleSize val="0"/>
        </c:dLbls>
        <c:gapWidth val="150"/>
        <c:axId val="22583168"/>
        <c:axId val="2259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22583168"/>
        <c:axId val="22597632"/>
      </c:lineChart>
      <c:dateAx>
        <c:axId val="22583168"/>
        <c:scaling>
          <c:orientation val="minMax"/>
        </c:scaling>
        <c:delete val="1"/>
        <c:axPos val="b"/>
        <c:numFmt formatCode="ge" sourceLinked="1"/>
        <c:majorTickMark val="none"/>
        <c:minorTickMark val="none"/>
        <c:tickLblPos val="none"/>
        <c:crossAx val="22597632"/>
        <c:crosses val="autoZero"/>
        <c:auto val="1"/>
        <c:lblOffset val="100"/>
        <c:baseTimeUnit val="years"/>
      </c:dateAx>
      <c:valAx>
        <c:axId val="2259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60.97</c:v>
                </c:pt>
                <c:pt idx="1">
                  <c:v>60.68</c:v>
                </c:pt>
                <c:pt idx="2">
                  <c:v>62.79</c:v>
                </c:pt>
                <c:pt idx="3">
                  <c:v>60.9</c:v>
                </c:pt>
                <c:pt idx="4">
                  <c:v>60.08</c:v>
                </c:pt>
              </c:numCache>
            </c:numRef>
          </c:val>
        </c:ser>
        <c:dLbls>
          <c:showLegendKey val="0"/>
          <c:showVal val="0"/>
          <c:showCatName val="0"/>
          <c:showSerName val="0"/>
          <c:showPercent val="0"/>
          <c:showBubbleSize val="0"/>
        </c:dLbls>
        <c:gapWidth val="150"/>
        <c:axId val="22607360"/>
        <c:axId val="2260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22607360"/>
        <c:axId val="22609280"/>
      </c:lineChart>
      <c:dateAx>
        <c:axId val="22607360"/>
        <c:scaling>
          <c:orientation val="minMax"/>
        </c:scaling>
        <c:delete val="1"/>
        <c:axPos val="b"/>
        <c:numFmt formatCode="ge" sourceLinked="1"/>
        <c:majorTickMark val="none"/>
        <c:minorTickMark val="none"/>
        <c:tickLblPos val="none"/>
        <c:crossAx val="22609280"/>
        <c:crosses val="autoZero"/>
        <c:auto val="1"/>
        <c:lblOffset val="100"/>
        <c:baseTimeUnit val="years"/>
      </c:dateAx>
      <c:valAx>
        <c:axId val="2260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181.61</c:v>
                </c:pt>
                <c:pt idx="1">
                  <c:v>183.4</c:v>
                </c:pt>
                <c:pt idx="2">
                  <c:v>181.51</c:v>
                </c:pt>
                <c:pt idx="3">
                  <c:v>182.6</c:v>
                </c:pt>
                <c:pt idx="4">
                  <c:v>191.57</c:v>
                </c:pt>
              </c:numCache>
            </c:numRef>
          </c:val>
        </c:ser>
        <c:dLbls>
          <c:showLegendKey val="0"/>
          <c:showVal val="0"/>
          <c:showCatName val="0"/>
          <c:showSerName val="0"/>
          <c:showPercent val="0"/>
          <c:showBubbleSize val="0"/>
        </c:dLbls>
        <c:gapWidth val="150"/>
        <c:axId val="22622976"/>
        <c:axId val="226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22622976"/>
        <c:axId val="22624896"/>
      </c:lineChart>
      <c:dateAx>
        <c:axId val="22622976"/>
        <c:scaling>
          <c:orientation val="minMax"/>
        </c:scaling>
        <c:delete val="1"/>
        <c:axPos val="b"/>
        <c:numFmt formatCode="ge" sourceLinked="1"/>
        <c:majorTickMark val="none"/>
        <c:minorTickMark val="none"/>
        <c:tickLblPos val="none"/>
        <c:crossAx val="22624896"/>
        <c:crosses val="autoZero"/>
        <c:auto val="1"/>
        <c:lblOffset val="100"/>
        <c:baseTimeUnit val="years"/>
      </c:dateAx>
      <c:valAx>
        <c:axId val="226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5" zoomScale="85" zoomScaleNormal="85"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藤岡市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67936</v>
      </c>
      <c r="AM8" s="47"/>
      <c r="AN8" s="47"/>
      <c r="AO8" s="47"/>
      <c r="AP8" s="47"/>
      <c r="AQ8" s="47"/>
      <c r="AR8" s="47"/>
      <c r="AS8" s="47"/>
      <c r="AT8" s="43">
        <f>データ!S6</f>
        <v>180.29</v>
      </c>
      <c r="AU8" s="43"/>
      <c r="AV8" s="43"/>
      <c r="AW8" s="43"/>
      <c r="AX8" s="43"/>
      <c r="AY8" s="43"/>
      <c r="AZ8" s="43"/>
      <c r="BA8" s="43"/>
      <c r="BB8" s="43">
        <f>データ!T6</f>
        <v>376.82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28.54</v>
      </c>
      <c r="Q10" s="43"/>
      <c r="R10" s="43"/>
      <c r="S10" s="43"/>
      <c r="T10" s="43"/>
      <c r="U10" s="43"/>
      <c r="V10" s="43"/>
      <c r="W10" s="43">
        <f>データ!P6</f>
        <v>91.59</v>
      </c>
      <c r="X10" s="43"/>
      <c r="Y10" s="43"/>
      <c r="Z10" s="43"/>
      <c r="AA10" s="43"/>
      <c r="AB10" s="43"/>
      <c r="AC10" s="43"/>
      <c r="AD10" s="47">
        <f>データ!Q6</f>
        <v>2052</v>
      </c>
      <c r="AE10" s="47"/>
      <c r="AF10" s="47"/>
      <c r="AG10" s="47"/>
      <c r="AH10" s="47"/>
      <c r="AI10" s="47"/>
      <c r="AJ10" s="47"/>
      <c r="AK10" s="2"/>
      <c r="AL10" s="47">
        <f>データ!U6</f>
        <v>19292</v>
      </c>
      <c r="AM10" s="47"/>
      <c r="AN10" s="47"/>
      <c r="AO10" s="47"/>
      <c r="AP10" s="47"/>
      <c r="AQ10" s="47"/>
      <c r="AR10" s="47"/>
      <c r="AS10" s="47"/>
      <c r="AT10" s="43">
        <f>データ!V6</f>
        <v>4.13</v>
      </c>
      <c r="AU10" s="43"/>
      <c r="AV10" s="43"/>
      <c r="AW10" s="43"/>
      <c r="AX10" s="43"/>
      <c r="AY10" s="43"/>
      <c r="AZ10" s="43"/>
      <c r="BA10" s="43"/>
      <c r="BB10" s="43">
        <f>データ!W6</f>
        <v>4671.1899999999996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102091</v>
      </c>
      <c r="D6" s="31">
        <f t="shared" si="3"/>
        <v>47</v>
      </c>
      <c r="E6" s="31">
        <f t="shared" si="3"/>
        <v>17</v>
      </c>
      <c r="F6" s="31">
        <f t="shared" si="3"/>
        <v>1</v>
      </c>
      <c r="G6" s="31">
        <f t="shared" si="3"/>
        <v>0</v>
      </c>
      <c r="H6" s="31" t="str">
        <f t="shared" si="3"/>
        <v>群馬県　藤岡市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28.54</v>
      </c>
      <c r="P6" s="32">
        <f t="shared" si="3"/>
        <v>91.59</v>
      </c>
      <c r="Q6" s="32">
        <f t="shared" si="3"/>
        <v>2052</v>
      </c>
      <c r="R6" s="32">
        <f t="shared" si="3"/>
        <v>67936</v>
      </c>
      <c r="S6" s="32">
        <f t="shared" si="3"/>
        <v>180.29</v>
      </c>
      <c r="T6" s="32">
        <f t="shared" si="3"/>
        <v>376.82</v>
      </c>
      <c r="U6" s="32">
        <f t="shared" si="3"/>
        <v>19292</v>
      </c>
      <c r="V6" s="32">
        <f t="shared" si="3"/>
        <v>4.13</v>
      </c>
      <c r="W6" s="32">
        <f t="shared" si="3"/>
        <v>4671.1899999999996</v>
      </c>
      <c r="X6" s="33">
        <f>IF(X7="",NA(),X7)</f>
        <v>85.61</v>
      </c>
      <c r="Y6" s="33">
        <f t="shared" ref="Y6:AG6" si="4">IF(Y7="",NA(),Y7)</f>
        <v>85.62</v>
      </c>
      <c r="Z6" s="33">
        <f t="shared" si="4"/>
        <v>86.08</v>
      </c>
      <c r="AA6" s="33">
        <f t="shared" si="4"/>
        <v>84.53</v>
      </c>
      <c r="AB6" s="33">
        <f t="shared" si="4"/>
        <v>83.83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527.17999999999995</v>
      </c>
      <c r="BF6" s="33">
        <f t="shared" ref="BF6:BN6" si="7">IF(BF7="",NA(),BF7)</f>
        <v>467.82</v>
      </c>
      <c r="BG6" s="33">
        <f t="shared" si="7"/>
        <v>474.03</v>
      </c>
      <c r="BH6" s="33">
        <f t="shared" si="7"/>
        <v>425.36</v>
      </c>
      <c r="BI6" s="33">
        <f t="shared" si="7"/>
        <v>530.19000000000005</v>
      </c>
      <c r="BJ6" s="33">
        <f t="shared" si="7"/>
        <v>1320.98</v>
      </c>
      <c r="BK6" s="33">
        <f t="shared" si="7"/>
        <v>1334.01</v>
      </c>
      <c r="BL6" s="33">
        <f t="shared" si="7"/>
        <v>1273.52</v>
      </c>
      <c r="BM6" s="33">
        <f t="shared" si="7"/>
        <v>1209.95</v>
      </c>
      <c r="BN6" s="33">
        <f t="shared" si="7"/>
        <v>1136.5</v>
      </c>
      <c r="BO6" s="32" t="str">
        <f>IF(BO7="","",IF(BO7="-","【-】","【"&amp;SUBSTITUTE(TEXT(BO7,"#,##0.00"),"-","△")&amp;"】"))</f>
        <v>【776.35】</v>
      </c>
      <c r="BP6" s="33">
        <f>IF(BP7="",NA(),BP7)</f>
        <v>60.97</v>
      </c>
      <c r="BQ6" s="33">
        <f t="shared" ref="BQ6:BY6" si="8">IF(BQ7="",NA(),BQ7)</f>
        <v>60.68</v>
      </c>
      <c r="BR6" s="33">
        <f t="shared" si="8"/>
        <v>62.79</v>
      </c>
      <c r="BS6" s="33">
        <f t="shared" si="8"/>
        <v>60.9</v>
      </c>
      <c r="BT6" s="33">
        <f t="shared" si="8"/>
        <v>60.08</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181.61</v>
      </c>
      <c r="CB6" s="33">
        <f t="shared" ref="CB6:CJ6" si="9">IF(CB7="",NA(),CB7)</f>
        <v>183.4</v>
      </c>
      <c r="CC6" s="33">
        <f t="shared" si="9"/>
        <v>181.51</v>
      </c>
      <c r="CD6" s="33">
        <f t="shared" si="9"/>
        <v>182.6</v>
      </c>
      <c r="CE6" s="33">
        <f t="shared" si="9"/>
        <v>191.57</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74.83</v>
      </c>
      <c r="CX6" s="33">
        <f t="shared" ref="CX6:DF6" si="11">IF(CX7="",NA(),CX7)</f>
        <v>75.03</v>
      </c>
      <c r="CY6" s="33">
        <f t="shared" si="11"/>
        <v>74.25</v>
      </c>
      <c r="CZ6" s="33">
        <f t="shared" si="11"/>
        <v>75.47</v>
      </c>
      <c r="DA6" s="33">
        <f t="shared" si="11"/>
        <v>77.03</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102091</v>
      </c>
      <c r="D7" s="35">
        <v>47</v>
      </c>
      <c r="E7" s="35">
        <v>17</v>
      </c>
      <c r="F7" s="35">
        <v>1</v>
      </c>
      <c r="G7" s="35">
        <v>0</v>
      </c>
      <c r="H7" s="35" t="s">
        <v>96</v>
      </c>
      <c r="I7" s="35" t="s">
        <v>97</v>
      </c>
      <c r="J7" s="35" t="s">
        <v>98</v>
      </c>
      <c r="K7" s="35" t="s">
        <v>99</v>
      </c>
      <c r="L7" s="35" t="s">
        <v>100</v>
      </c>
      <c r="M7" s="36" t="s">
        <v>101</v>
      </c>
      <c r="N7" s="36" t="s">
        <v>102</v>
      </c>
      <c r="O7" s="36">
        <v>28.54</v>
      </c>
      <c r="P7" s="36">
        <v>91.59</v>
      </c>
      <c r="Q7" s="36">
        <v>2052</v>
      </c>
      <c r="R7" s="36">
        <v>67936</v>
      </c>
      <c r="S7" s="36">
        <v>180.29</v>
      </c>
      <c r="T7" s="36">
        <v>376.82</v>
      </c>
      <c r="U7" s="36">
        <v>19292</v>
      </c>
      <c r="V7" s="36">
        <v>4.13</v>
      </c>
      <c r="W7" s="36">
        <v>4671.1899999999996</v>
      </c>
      <c r="X7" s="36">
        <v>85.61</v>
      </c>
      <c r="Y7" s="36">
        <v>85.62</v>
      </c>
      <c r="Z7" s="36">
        <v>86.08</v>
      </c>
      <c r="AA7" s="36">
        <v>84.53</v>
      </c>
      <c r="AB7" s="36">
        <v>83.83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527.17999999999995</v>
      </c>
      <c r="BF7" s="36">
        <v>467.82</v>
      </c>
      <c r="BG7" s="36">
        <v>474.03</v>
      </c>
      <c r="BH7" s="36">
        <v>425.36</v>
      </c>
      <c r="BI7" s="36">
        <v>530.19000000000005</v>
      </c>
      <c r="BJ7" s="36">
        <v>1320.98</v>
      </c>
      <c r="BK7" s="36">
        <v>1334.01</v>
      </c>
      <c r="BL7" s="36">
        <v>1273.52</v>
      </c>
      <c r="BM7" s="36">
        <v>1209.95</v>
      </c>
      <c r="BN7" s="36">
        <v>1136.5</v>
      </c>
      <c r="BO7" s="36">
        <v>776.35</v>
      </c>
      <c r="BP7" s="36">
        <v>60.97</v>
      </c>
      <c r="BQ7" s="36">
        <v>60.68</v>
      </c>
      <c r="BR7" s="36">
        <v>62.79</v>
      </c>
      <c r="BS7" s="36">
        <v>60.9</v>
      </c>
      <c r="BT7" s="36">
        <v>60.08</v>
      </c>
      <c r="BU7" s="36">
        <v>68.63</v>
      </c>
      <c r="BV7" s="36">
        <v>67.14</v>
      </c>
      <c r="BW7" s="36">
        <v>67.849999999999994</v>
      </c>
      <c r="BX7" s="36">
        <v>69.48</v>
      </c>
      <c r="BY7" s="36">
        <v>71.650000000000006</v>
      </c>
      <c r="BZ7" s="36">
        <v>96.57</v>
      </c>
      <c r="CA7" s="36">
        <v>181.61</v>
      </c>
      <c r="CB7" s="36">
        <v>183.4</v>
      </c>
      <c r="CC7" s="36">
        <v>181.51</v>
      </c>
      <c r="CD7" s="36">
        <v>182.6</v>
      </c>
      <c r="CE7" s="36">
        <v>191.57</v>
      </c>
      <c r="CF7" s="36">
        <v>222.94</v>
      </c>
      <c r="CG7" s="36">
        <v>224.83</v>
      </c>
      <c r="CH7" s="36">
        <v>224.94</v>
      </c>
      <c r="CI7" s="36">
        <v>220.67</v>
      </c>
      <c r="CJ7" s="36">
        <v>217.82</v>
      </c>
      <c r="CK7" s="36">
        <v>142.28</v>
      </c>
      <c r="CL7" s="36" t="s">
        <v>101</v>
      </c>
      <c r="CM7" s="36" t="s">
        <v>101</v>
      </c>
      <c r="CN7" s="36" t="s">
        <v>101</v>
      </c>
      <c r="CO7" s="36" t="s">
        <v>101</v>
      </c>
      <c r="CP7" s="36" t="s">
        <v>101</v>
      </c>
      <c r="CQ7" s="36">
        <v>53.07</v>
      </c>
      <c r="CR7" s="36">
        <v>53.79</v>
      </c>
      <c r="CS7" s="36">
        <v>55.41</v>
      </c>
      <c r="CT7" s="36">
        <v>55.81</v>
      </c>
      <c r="CU7" s="36">
        <v>54.44</v>
      </c>
      <c r="CV7" s="36">
        <v>60.35</v>
      </c>
      <c r="CW7" s="36">
        <v>74.83</v>
      </c>
      <c r="CX7" s="36">
        <v>75.03</v>
      </c>
      <c r="CY7" s="36">
        <v>74.25</v>
      </c>
      <c r="CZ7" s="36">
        <v>75.47</v>
      </c>
      <c r="DA7" s="36">
        <v>77.03</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2016-02-23T01:20:55Z</cp:lastPrinted>
  <dcterms:created xsi:type="dcterms:W3CDTF">2016-02-03T08:49:13Z</dcterms:created>
  <dcterms:modified xsi:type="dcterms:W3CDTF">2016-02-23T01:23:25Z</dcterms:modified>
  <cp:category/>
</cp:coreProperties>
</file>