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6 ○片品村\"/>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<sst xmlns="http://schemas.openxmlformats.org/spreadsheetml/2006/main" count="218" uniqueCount="108">
  <si>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</si>
  <si>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</si>
  <si>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</si>
  <si>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</si>
  <si>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</si>
  <si>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</si>
  <si>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</si>
  <si>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</si>
  <si>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</si>
  <si>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</si>
  <si>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</si>
  <si>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</si>
  <si>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</si>
  <si>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</si>
  <si>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</si>
  <si>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</si>
  <si>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</si>
  <si>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</si>
  <si>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</si>
  <si>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</si>
  <si>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</si>
  <si>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</si>
  <si>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</si>
  <si>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</si>
  <si>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</si>
  <si>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</si>
  <si>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</si>
  <si>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</si>
  <si>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</si>
  <si>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</si>
  <si>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</si>
  <si>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</si>
  <si>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</si>
  <si>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</si>
  <si>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</si>
  <si>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</si>
  <si>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</si>
  <si>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</si>
  <si>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</si>
  <si>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</si>
  <si>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</si>
  <si>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</si>
  <si>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</si>
  <si>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</si>
  <si>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</si>
  <si>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</si>
  <si>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</si>
  <si>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</si>
  <si>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</si>
  <si>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</si>
  <si>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</si>
  <si>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</si>
  <si>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</si>
  <si>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</si>
  <si>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</si>
  <si>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</si>
  <si>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</si>
  <si>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</si>
  <si>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</si>
  <si>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</si>
  <si>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</si>
  <si>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</si>
  <si>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</si>
  <si>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</si>
  <si>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</si>
  <si>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</si>
  <si>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</si>
  <si>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</si>
  <si>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</si>
  <si>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</si>
  <si>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</si>
  <si>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</si>
  <si>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</si>
  <si>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</si>
  <si>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</si>
  <si>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</si>
  <si>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</si>
  <si>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</si>
  <si>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</si>
  <si>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</si>
  <si>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</si>
  <si>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</si>
  <si>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</si>
  <si>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</si>
  <si>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</si>
  <si>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</si>
  <si>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</si>
  <si>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</si>
  <si>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</si>
  <si>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</si>
  <si>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</si>
  <si>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</si>
  <si>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</si>
  <si>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</si>
  <si>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</si>
  <si>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</si>
  <si>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</si>
  <si>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</si>
  <si>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</si>
  <si>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</si>
  <si>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</si>
  <si>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</si>
  <si>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</si>
  <si>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</si>
  <si>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</si>
  <si>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独立採算で運営する水道事業において、単年度の経営状況判断になる総費用と総収益とを比較する収益的収支比率は100％を越えており、良好と言える。
地方債残高が財務状況に与える影響を表す企業債残高対給水収益比率は小さく、安全性が高いと判断される。
給水費用と給水収益の関係を表す料金回収率は100％を超えているため、給水にかかる費用は水道料金による収入で賄われていて、繰り出し基準に定める繰入金も適正であることから料金水準はほぼ適切と言える。
給水原価で見る料金対象になる１立方メートル当たりの給水費用も低額での数値であり、効率性も良く事業体としては望ましいと言える。
配水池能力に対す配水量の割合を示す水道の施設利用率は、給水人口の減少等により低めとなっているが季節によって需要変動はあり、今後は効率的な水運用及び施設運用を図っていく必要がある。
限られた資源の中で、料金徴収対象になる水量や漏水量などの目安になる有収率は高い方であるので効率性も良く漏水量は少ないと言える。今後についても漏水防止対策の継続が必要である。　　　　　　　　　　　　　　　　　　　　　　</t>
    <rPh sb="0" eb="2">
      <t>ドクリツ</t>
    </rPh>
    <rPh sb="2" eb="4">
      <t>サイサン</t>
    </rPh>
    <rPh sb="5" eb="7">
      <t>ウンエイ</t>
    </rPh>
    <rPh sb="9" eb="11">
      <t>スイドウ</t>
    </rPh>
    <rPh sb="11" eb="13">
      <t>ジギョウ</t>
    </rPh>
    <rPh sb="18" eb="21">
      <t>タンネンド</t>
    </rPh>
    <rPh sb="22" eb="24">
      <t>ケイエイ</t>
    </rPh>
    <rPh sb="24" eb="26">
      <t>ジョウキョウ</t>
    </rPh>
    <rPh sb="26" eb="28">
      <t>ハンダン</t>
    </rPh>
    <rPh sb="31" eb="34">
      <t>ソウヒヨウ</t>
    </rPh>
    <rPh sb="35" eb="38">
      <t>ソウシュウエキ</t>
    </rPh>
    <rPh sb="40" eb="42">
      <t>ヒカク</t>
    </rPh>
    <rPh sb="44" eb="46">
      <t>シュウエキ</t>
    </rPh>
    <rPh sb="46" eb="47">
      <t>テキ</t>
    </rPh>
    <rPh sb="47" eb="49">
      <t>シュウシ</t>
    </rPh>
    <rPh sb="49" eb="51">
      <t>ヒリツ</t>
    </rPh>
    <rPh sb="57" eb="58">
      <t>コ</t>
    </rPh>
    <rPh sb="63" eb="65">
      <t>リョウコウ</t>
    </rPh>
    <rPh sb="66" eb="67">
      <t>イ</t>
    </rPh>
    <rPh sb="71" eb="74">
      <t>チホウサイ</t>
    </rPh>
    <rPh sb="74" eb="76">
      <t>ザンダカ</t>
    </rPh>
    <rPh sb="77" eb="79">
      <t>ザイム</t>
    </rPh>
    <rPh sb="79" eb="81">
      <t>ジョウキョウ</t>
    </rPh>
    <rPh sb="82" eb="83">
      <t>アタ</t>
    </rPh>
    <rPh sb="85" eb="87">
      <t>エイキョウ</t>
    </rPh>
    <rPh sb="88" eb="89">
      <t>アラワ</t>
    </rPh>
    <rPh sb="90" eb="93">
      <t>キギョウサイ</t>
    </rPh>
    <rPh sb="93" eb="95">
      <t>ザンダカ</t>
    </rPh>
    <rPh sb="95" eb="96">
      <t>タイ</t>
    </rPh>
    <rPh sb="96" eb="98">
      <t>キュウスイ</t>
    </rPh>
    <rPh sb="98" eb="100">
      <t>シュウエキ</t>
    </rPh>
    <rPh sb="100" eb="102">
      <t>ヒリツ</t>
    </rPh>
    <rPh sb="103" eb="104">
      <t>チイ</t>
    </rPh>
    <rPh sb="107" eb="110">
      <t>アンゼンセイ</t>
    </rPh>
    <rPh sb="111" eb="112">
      <t>タカ</t>
    </rPh>
    <rPh sb="114" eb="116">
      <t>ハンダン</t>
    </rPh>
    <rPh sb="121" eb="123">
      <t>キュウスイ</t>
    </rPh>
    <rPh sb="123" eb="125">
      <t>ヒヨウ</t>
    </rPh>
    <rPh sb="126" eb="128">
      <t>キュウスイ</t>
    </rPh>
    <rPh sb="128" eb="130">
      <t>シュウエキ</t>
    </rPh>
    <rPh sb="131" eb="133">
      <t>カンケイ</t>
    </rPh>
    <rPh sb="134" eb="135">
      <t>アラワ</t>
    </rPh>
    <rPh sb="136" eb="138">
      <t>リョウキン</t>
    </rPh>
    <rPh sb="138" eb="140">
      <t>カイシュウ</t>
    </rPh>
    <rPh sb="140" eb="141">
      <t>リツ</t>
    </rPh>
    <rPh sb="147" eb="148">
      <t>コ</t>
    </rPh>
    <rPh sb="155" eb="157">
      <t>キュウスイ</t>
    </rPh>
    <rPh sb="161" eb="163">
      <t>ヒヨウ</t>
    </rPh>
    <rPh sb="164" eb="166">
      <t>スイドウ</t>
    </rPh>
    <rPh sb="166" eb="168">
      <t>リョウキン</t>
    </rPh>
    <rPh sb="171" eb="173">
      <t>シュウニュウ</t>
    </rPh>
    <rPh sb="174" eb="175">
      <t>マカナ</t>
    </rPh>
    <rPh sb="181" eb="182">
      <t>ク</t>
    </rPh>
    <rPh sb="183" eb="184">
      <t>ダ</t>
    </rPh>
    <rPh sb="185" eb="187">
      <t>キジュン</t>
    </rPh>
    <rPh sb="188" eb="189">
      <t>サダ</t>
    </rPh>
    <rPh sb="191" eb="194">
      <t>クリイレキン</t>
    </rPh>
    <rPh sb="195" eb="197">
      <t>テキセイ</t>
    </rPh>
    <rPh sb="204" eb="206">
      <t>リョウキン</t>
    </rPh>
    <rPh sb="206" eb="208">
      <t>スイジュン</t>
    </rPh>
    <rPh sb="211" eb="213">
      <t>テキセツ</t>
    </rPh>
    <rPh sb="214" eb="215">
      <t>イ</t>
    </rPh>
    <rPh sb="219" eb="221">
      <t>キュウスイ</t>
    </rPh>
    <rPh sb="221" eb="223">
      <t>ゲンカ</t>
    </rPh>
    <rPh sb="224" eb="225">
      <t>ミ</t>
    </rPh>
    <rPh sb="226" eb="228">
      <t>リョウキン</t>
    </rPh>
    <rPh sb="228" eb="230">
      <t>タイショウ</t>
    </rPh>
    <rPh sb="234" eb="236">
      <t>リッポウ</t>
    </rPh>
    <rPh sb="240" eb="241">
      <t>ア</t>
    </rPh>
    <rPh sb="244" eb="246">
      <t>キュウスイ</t>
    </rPh>
    <rPh sb="246" eb="248">
      <t>ヒヨウ</t>
    </rPh>
    <rPh sb="249" eb="251">
      <t>テイガク</t>
    </rPh>
    <rPh sb="253" eb="255">
      <t>スウチ</t>
    </rPh>
    <rPh sb="259" eb="262">
      <t>コウリツセイ</t>
    </rPh>
    <rPh sb="263" eb="264">
      <t>ヨ</t>
    </rPh>
    <rPh sb="265" eb="268">
      <t>ジギョウタイ</t>
    </rPh>
    <rPh sb="272" eb="273">
      <t>ノゾ</t>
    </rPh>
    <rPh sb="277" eb="278">
      <t>イ</t>
    </rPh>
    <rPh sb="282" eb="285">
      <t>ハイスイチ</t>
    </rPh>
    <rPh sb="285" eb="287">
      <t>ノウリョク</t>
    </rPh>
    <rPh sb="288" eb="289">
      <t>タイ</t>
    </rPh>
    <rPh sb="290" eb="292">
      <t>ハイスイ</t>
    </rPh>
    <rPh sb="292" eb="293">
      <t>リョウ</t>
    </rPh>
    <rPh sb="294" eb="296">
      <t>ワリアイ</t>
    </rPh>
    <rPh sb="297" eb="298">
      <t>シメ</t>
    </rPh>
    <rPh sb="299" eb="301">
      <t>スイドウ</t>
    </rPh>
    <rPh sb="302" eb="304">
      <t>シセツ</t>
    </rPh>
    <rPh sb="304" eb="306">
      <t>リヨウ</t>
    </rPh>
    <rPh sb="306" eb="307">
      <t>リツ</t>
    </rPh>
    <rPh sb="309" eb="311">
      <t>キュウスイ</t>
    </rPh>
    <rPh sb="311" eb="313">
      <t>ジンコウ</t>
    </rPh>
    <rPh sb="314" eb="316">
      <t>ゲンショウ</t>
    </rPh>
    <rPh sb="316" eb="317">
      <t>トウ</t>
    </rPh>
    <rPh sb="320" eb="321">
      <t>ヒク</t>
    </rPh>
    <rPh sb="329" eb="331">
      <t>キセツ</t>
    </rPh>
    <rPh sb="335" eb="337">
      <t>ジュヨウ</t>
    </rPh>
    <rPh sb="337" eb="339">
      <t>ヘンドウ</t>
    </rPh>
    <rPh sb="343" eb="345">
      <t>コンゴ</t>
    </rPh>
    <rPh sb="346" eb="349">
      <t>コウリツテキ</t>
    </rPh>
    <rPh sb="350" eb="351">
      <t>ミズ</t>
    </rPh>
    <rPh sb="351" eb="353">
      <t>ウンヨウ</t>
    </rPh>
    <rPh sb="353" eb="354">
      <t>オヨ</t>
    </rPh>
    <rPh sb="355" eb="357">
      <t>シセツ</t>
    </rPh>
    <rPh sb="357" eb="359">
      <t>ウンヨウ</t>
    </rPh>
    <rPh sb="360" eb="361">
      <t>ハカ</t>
    </rPh>
    <rPh sb="365" eb="367">
      <t>ヒツヨウ</t>
    </rPh>
    <rPh sb="372" eb="373">
      <t>カギ</t>
    </rPh>
    <rPh sb="376" eb="378">
      <t>シゲン</t>
    </rPh>
    <rPh sb="379" eb="380">
      <t>ナカ</t>
    </rPh>
    <rPh sb="382" eb="384">
      <t>リョウキン</t>
    </rPh>
    <rPh sb="384" eb="386">
      <t>チョウシュウ</t>
    </rPh>
    <rPh sb="386" eb="388">
      <t>タイショウ</t>
    </rPh>
    <rPh sb="391" eb="393">
      <t>スイリョウ</t>
    </rPh>
    <rPh sb="394" eb="397">
      <t>ロウスイリョウ</t>
    </rPh>
    <rPh sb="400" eb="402">
      <t>メヤス</t>
    </rPh>
    <rPh sb="405" eb="406">
      <t>ユウ</t>
    </rPh>
    <rPh sb="406" eb="407">
      <t>シュウ</t>
    </rPh>
    <rPh sb="407" eb="408">
      <t>リツ</t>
    </rPh>
    <rPh sb="409" eb="410">
      <t>タカ</t>
    </rPh>
    <rPh sb="411" eb="412">
      <t>ホウ</t>
    </rPh>
    <rPh sb="417" eb="419">
      <t>コウリツ</t>
    </rPh>
    <rPh sb="419" eb="420">
      <t>セイ</t>
    </rPh>
    <rPh sb="421" eb="422">
      <t>ヨ</t>
    </rPh>
    <rPh sb="423" eb="425">
      <t>ロウスイ</t>
    </rPh>
    <rPh sb="425" eb="426">
      <t>リョウ</t>
    </rPh>
    <rPh sb="427" eb="428">
      <t>スク</t>
    </rPh>
    <rPh sb="431" eb="432">
      <t>イ</t>
    </rPh>
    <rPh sb="435" eb="437">
      <t>コンゴ</t>
    </rPh>
    <rPh sb="442" eb="444">
      <t>ロウスイ</t>
    </rPh>
    <rPh sb="444" eb="446">
      <t>ボウシ</t>
    </rPh>
    <rPh sb="446" eb="448">
      <t>タイサク</t>
    </rPh>
    <rPh sb="449" eb="451">
      <t>ケイゾク</t>
    </rPh>
    <rPh sb="452" eb="454">
      <t>ヒツヨウ</t>
    </rPh>
    <phoneticPr fontId="4"/>
  </si>
  <si>
    <t>給水人口や水需要の的確な把握に努め、併せて建設改良事業、維持管理についても収支のバランスのとれた健全な経営を目指し、財源の確保と未収金残高の徴収率向上に取組みます。
また、効率的な経営体制と施設運用を図り、事務事業の見直しや、職員の技術水準の確保及び人材育成に努めたい。
水道施設は安心・安全な水道水を供給するための重要な施設です。今後、施設同様に水道管も順次老朽化を迎える事から、更新基準となる法定耐用年数や実使用年数数値等で判断し、更新や維持補修に必要な事業費を明らかにした上で計画的に進める必要がある。</t>
    <rPh sb="0" eb="2">
      <t>キュウスイ</t>
    </rPh>
    <rPh sb="2" eb="4">
      <t>ジンコウ</t>
    </rPh>
    <rPh sb="5" eb="6">
      <t>ミズ</t>
    </rPh>
    <rPh sb="6" eb="8">
      <t>ジュヨウ</t>
    </rPh>
    <rPh sb="9" eb="11">
      <t>テキカク</t>
    </rPh>
    <rPh sb="12" eb="14">
      <t>ハアク</t>
    </rPh>
    <rPh sb="15" eb="16">
      <t>ツト</t>
    </rPh>
    <rPh sb="18" eb="19">
      <t>アワ</t>
    </rPh>
    <rPh sb="21" eb="23">
      <t>ケンセツ</t>
    </rPh>
    <rPh sb="93" eb="94">
      <t>セイ</t>
    </rPh>
    <rPh sb="95" eb="97">
      <t>シセツ</t>
    </rPh>
    <rPh sb="97" eb="99">
      <t>ウンヨウ</t>
    </rPh>
    <rPh sb="100" eb="101">
      <t>ハカ</t>
    </rPh>
    <rPh sb="191" eb="193">
      <t>コウシン</t>
    </rPh>
    <rPh sb="193" eb="195">
      <t>キジュン</t>
    </rPh>
    <rPh sb="198" eb="200">
      <t>ホウテイ</t>
    </rPh>
    <rPh sb="200" eb="202">
      <t>タイヨウ</t>
    </rPh>
    <rPh sb="202" eb="204">
      <t>ネンスウ</t>
    </rPh>
    <rPh sb="205" eb="206">
      <t>ジツ</t>
    </rPh>
    <rPh sb="206" eb="208">
      <t>シヨウ</t>
    </rPh>
    <rPh sb="208" eb="210">
      <t>ネンスウ</t>
    </rPh>
    <rPh sb="210" eb="212">
      <t>スウチ</t>
    </rPh>
    <rPh sb="212" eb="213">
      <t>トウ</t>
    </rPh>
    <rPh sb="214" eb="216">
      <t>ハンダン</t>
    </rPh>
    <phoneticPr fontId="4"/>
  </si>
  <si>
    <t>管路更新率は０と、過去５年間での更新実績はないが、老朽化を迎える施設、管路の計画的な更新を進める事が重要であり、今後の課題である。</t>
    <rPh sb="0" eb="1">
      <t>カン</t>
    </rPh>
    <rPh sb="1" eb="2">
      <t>ロ</t>
    </rPh>
    <rPh sb="2" eb="4">
      <t>コウシン</t>
    </rPh>
    <rPh sb="4" eb="5">
      <t>リツ</t>
    </rPh>
    <rPh sb="9" eb="11">
      <t>カコ</t>
    </rPh>
    <rPh sb="12" eb="14">
      <t>ネンカン</t>
    </rPh>
    <rPh sb="16" eb="18">
      <t>コウシン</t>
    </rPh>
    <rPh sb="18" eb="20">
      <t>ジッセキ</t>
    </rPh>
    <rPh sb="25" eb="28">
      <t>ロウキュウカ</t>
    </rPh>
    <rPh sb="29" eb="30">
      <t>ムカ</t>
    </rPh>
    <rPh sb="32" eb="34">
      <t>シセツ</t>
    </rPh>
    <rPh sb="35" eb="36">
      <t>カン</t>
    </rPh>
    <rPh sb="36" eb="37">
      <t>ロ</t>
    </rPh>
    <rPh sb="38" eb="40">
      <t>ケイカク</t>
    </rPh>
    <rPh sb="40" eb="41">
      <t>テキ</t>
    </rPh>
    <rPh sb="42" eb="44">
      <t>コウシン</t>
    </rPh>
    <rPh sb="45" eb="46">
      <t>スス</t>
    </rPh>
    <rPh sb="48" eb="49">
      <t>コト</t>
    </rPh>
    <rPh sb="50" eb="52">
      <t>ジュウヨウ</t>
    </rPh>
    <rPh sb="56" eb="58">
      <t>コンゴ</t>
    </rPh>
    <rPh sb="59" eb="6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</si>
</sst>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280824"/>
        <c:axId val="15577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0.46</c:v>
                </c:pt>
                <c:pt idx="3">
                  <c:v>0.8</c:v>
                </c:pt>
                <c:pt idx="4">
                  <c:v>0.69</c:v>
                </c:pt>
              </c:numCache>
            </c:numRef>
          </c:val>
          <c:smooth val="0"/>
        </c:ser>
        <c:dLbls>
          <c:showLegendKey val="0"/>
          <c:showVal val="0"/>
          <c:showCatName val="0"/>
          <c:showSerName val="0"/>
          <c:showPercent val="0"/>
          <c:showBubbleSize val="0"/>
        </c:dLbls>
        <c:marker val="1"/>
        <c:smooth val="0"/>
        <c:axId val="154280824"/>
        <c:axId val="155779192"/>
      </c:lineChart>
      <c:dateAx>
        <c:axId val="154280824"/>
        <c:scaling>
          <c:orientation val="minMax"/>
        </c:scaling>
        <c:delete val="1"/>
        <c:axPos val="b"/>
        <c:numFmt formatCode="ge" sourceLinked="1"/>
        <c:majorTickMark val="none"/>
        <c:minorTickMark val="none"/>
        <c:tickLblPos val="none"/>
        <c:crossAx val="155779192"/>
        <c:crosses val="autoZero"/>
        <c:auto val="1"/>
        <c:lblOffset val="100"/>
        <c:baseTimeUnit val="years"/>
      </c:dateAx>
      <c:valAx>
        <c:axId val="15577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8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21.41</c:v>
                </c:pt>
                <c:pt idx="1">
                  <c:v>20.58</c:v>
                </c:pt>
                <c:pt idx="2">
                  <c:v>20.71</c:v>
                </c:pt>
                <c:pt idx="3">
                  <c:v>20.03</c:v>
                </c:pt>
                <c:pt idx="4">
                  <c:v>19.07</c:v>
                </c:pt>
              </c:numCache>
            </c:numRef>
          </c:val>
        </c:ser>
        <c:dLbls>
          <c:showLegendKey val="0"/>
          <c:showVal val="0"/>
          <c:showCatName val="0"/>
          <c:showSerName val="0"/>
          <c:showPercent val="0"/>
          <c:showBubbleSize val="0"/>
        </c:dLbls>
        <c:gapWidth val="150"/>
        <c:axId val="154996464"/>
        <c:axId val="1549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57.17</c:v>
                </c:pt>
                <c:pt idx="3">
                  <c:v>57.55</c:v>
                </c:pt>
                <c:pt idx="4">
                  <c:v>57.43</c:v>
                </c:pt>
              </c:numCache>
            </c:numRef>
          </c:val>
          <c:smooth val="0"/>
        </c:ser>
        <c:dLbls>
          <c:showLegendKey val="0"/>
          <c:showVal val="0"/>
          <c:showCatName val="0"/>
          <c:showSerName val="0"/>
          <c:showPercent val="0"/>
          <c:showBubbleSize val="0"/>
        </c:dLbls>
        <c:marker val="1"/>
        <c:smooth val="0"/>
        <c:axId val="154996464"/>
        <c:axId val="154995680"/>
      </c:lineChart>
      <c:dateAx>
        <c:axId val="154996464"/>
        <c:scaling>
          <c:orientation val="minMax"/>
        </c:scaling>
        <c:delete val="1"/>
        <c:axPos val="b"/>
        <c:numFmt formatCode="ge" sourceLinked="1"/>
        <c:majorTickMark val="none"/>
        <c:minorTickMark val="none"/>
        <c:tickLblPos val="none"/>
        <c:crossAx val="154995680"/>
        <c:crosses val="autoZero"/>
        <c:auto val="1"/>
        <c:lblOffset val="100"/>
        <c:baseTimeUnit val="years"/>
      </c:dateAx>
      <c:valAx>
        <c:axId val="1549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9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93.56</c:v>
                </c:pt>
                <c:pt idx="1">
                  <c:v>93.32</c:v>
                </c:pt>
                <c:pt idx="2">
                  <c:v>93.34</c:v>
                </c:pt>
                <c:pt idx="3">
                  <c:v>93.12</c:v>
                </c:pt>
                <c:pt idx="4">
                  <c:v>92.77</c:v>
                </c:pt>
              </c:numCache>
            </c:numRef>
          </c:val>
        </c:ser>
        <c:dLbls>
          <c:showLegendKey val="0"/>
          <c:showVal val="0"/>
          <c:showCatName val="0"/>
          <c:showSerName val="0"/>
          <c:showPercent val="0"/>
          <c:showBubbleSize val="0"/>
        </c:dLbls>
        <c:gapWidth val="150"/>
        <c:axId val="156503632"/>
        <c:axId val="15650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74.94</c:v>
                </c:pt>
                <c:pt idx="3">
                  <c:v>74.14</c:v>
                </c:pt>
                <c:pt idx="4">
                  <c:v>73.83</c:v>
                </c:pt>
              </c:numCache>
            </c:numRef>
          </c:val>
          <c:smooth val="0"/>
        </c:ser>
        <c:dLbls>
          <c:showLegendKey val="0"/>
          <c:showVal val="0"/>
          <c:showCatName val="0"/>
          <c:showSerName val="0"/>
          <c:showPercent val="0"/>
          <c:showBubbleSize val="0"/>
        </c:dLbls>
        <c:marker val="1"/>
        <c:smooth val="0"/>
        <c:axId val="156503632"/>
        <c:axId val="156504024"/>
      </c:lineChart>
      <c:dateAx>
        <c:axId val="156503632"/>
        <c:scaling>
          <c:orientation val="minMax"/>
        </c:scaling>
        <c:delete val="1"/>
        <c:axPos val="b"/>
        <c:numFmt formatCode="ge" sourceLinked="1"/>
        <c:majorTickMark val="none"/>
        <c:minorTickMark val="none"/>
        <c:tickLblPos val="none"/>
        <c:crossAx val="156504024"/>
        <c:crosses val="autoZero"/>
        <c:auto val="1"/>
        <c:lblOffset val="100"/>
        <c:baseTimeUnit val="years"/>
      </c:dateAx>
      <c:valAx>
        <c:axId val="15650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0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132.72999999999999</c:v>
                </c:pt>
                <c:pt idx="1">
                  <c:v>155.38999999999999</c:v>
                </c:pt>
                <c:pt idx="2">
                  <c:v>149.03</c:v>
                </c:pt>
                <c:pt idx="3">
                  <c:v>144.69999999999999</c:v>
                </c:pt>
                <c:pt idx="4">
                  <c:v>139.08000000000001</c:v>
                </c:pt>
              </c:numCache>
            </c:numRef>
          </c:val>
        </c:ser>
        <c:dLbls>
          <c:showLegendKey val="0"/>
          <c:showVal val="0"/>
          <c:showCatName val="0"/>
          <c:showSerName val="0"/>
          <c:showPercent val="0"/>
          <c:showBubbleSize val="0"/>
        </c:dLbls>
        <c:gapWidth val="150"/>
        <c:axId val="155631056"/>
        <c:axId val="15563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74.52</c:v>
                </c:pt>
                <c:pt idx="3">
                  <c:v>76.09</c:v>
                </c:pt>
                <c:pt idx="4">
                  <c:v>75.87</c:v>
                </c:pt>
              </c:numCache>
            </c:numRef>
          </c:val>
          <c:smooth val="0"/>
        </c:ser>
        <c:dLbls>
          <c:showLegendKey val="0"/>
          <c:showVal val="0"/>
          <c:showCatName val="0"/>
          <c:showSerName val="0"/>
          <c:showPercent val="0"/>
          <c:showBubbleSize val="0"/>
        </c:dLbls>
        <c:marker val="1"/>
        <c:smooth val="0"/>
        <c:axId val="155631056"/>
        <c:axId val="155631440"/>
      </c:lineChart>
      <c:dateAx>
        <c:axId val="155631056"/>
        <c:scaling>
          <c:orientation val="minMax"/>
        </c:scaling>
        <c:delete val="1"/>
        <c:axPos val="b"/>
        <c:numFmt formatCode="ge" sourceLinked="1"/>
        <c:majorTickMark val="none"/>
        <c:minorTickMark val="none"/>
        <c:tickLblPos val="none"/>
        <c:crossAx val="155631440"/>
        <c:crosses val="autoZero"/>
        <c:auto val="1"/>
        <c:lblOffset val="100"/>
        <c:baseTimeUnit val="years"/>
      </c:dateAx>
      <c:valAx>
        <c:axId val="15563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3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698344"/>
        <c:axId val="15652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698344"/>
        <c:axId val="156523936"/>
      </c:lineChart>
      <c:dateAx>
        <c:axId val="155698344"/>
        <c:scaling>
          <c:orientation val="minMax"/>
        </c:scaling>
        <c:delete val="1"/>
        <c:axPos val="b"/>
        <c:numFmt formatCode="ge" sourceLinked="1"/>
        <c:majorTickMark val="none"/>
        <c:minorTickMark val="none"/>
        <c:tickLblPos val="none"/>
        <c:crossAx val="156523936"/>
        <c:crosses val="autoZero"/>
        <c:auto val="1"/>
        <c:lblOffset val="100"/>
        <c:baseTimeUnit val="years"/>
      </c:dateAx>
      <c:valAx>
        <c:axId val="1565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9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565312"/>
        <c:axId val="1565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565312"/>
        <c:axId val="156565696"/>
      </c:lineChart>
      <c:dateAx>
        <c:axId val="156565312"/>
        <c:scaling>
          <c:orientation val="minMax"/>
        </c:scaling>
        <c:delete val="1"/>
        <c:axPos val="b"/>
        <c:numFmt formatCode="ge" sourceLinked="1"/>
        <c:majorTickMark val="none"/>
        <c:minorTickMark val="none"/>
        <c:tickLblPos val="none"/>
        <c:crossAx val="156565696"/>
        <c:crosses val="autoZero"/>
        <c:auto val="1"/>
        <c:lblOffset val="100"/>
        <c:baseTimeUnit val="years"/>
      </c:dateAx>
      <c:valAx>
        <c:axId val="1565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696080"/>
        <c:axId val="15541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96080"/>
        <c:axId val="155419600"/>
      </c:lineChart>
      <c:dateAx>
        <c:axId val="156696080"/>
        <c:scaling>
          <c:orientation val="minMax"/>
        </c:scaling>
        <c:delete val="1"/>
        <c:axPos val="b"/>
        <c:numFmt formatCode="ge" sourceLinked="1"/>
        <c:majorTickMark val="none"/>
        <c:minorTickMark val="none"/>
        <c:tickLblPos val="none"/>
        <c:crossAx val="155419600"/>
        <c:crosses val="autoZero"/>
        <c:auto val="1"/>
        <c:lblOffset val="100"/>
        <c:baseTimeUnit val="years"/>
      </c:dateAx>
      <c:valAx>
        <c:axId val="15541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9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21168"/>
        <c:axId val="15542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21168"/>
        <c:axId val="155421560"/>
      </c:lineChart>
      <c:dateAx>
        <c:axId val="155421168"/>
        <c:scaling>
          <c:orientation val="minMax"/>
        </c:scaling>
        <c:delete val="1"/>
        <c:axPos val="b"/>
        <c:numFmt formatCode="ge" sourceLinked="1"/>
        <c:majorTickMark val="none"/>
        <c:minorTickMark val="none"/>
        <c:tickLblPos val="none"/>
        <c:crossAx val="155421560"/>
        <c:crosses val="autoZero"/>
        <c:auto val="1"/>
        <c:lblOffset val="100"/>
        <c:baseTimeUnit val="years"/>
      </c:dateAx>
      <c:valAx>
        <c:axId val="15542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2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322.24</c:v>
                </c:pt>
                <c:pt idx="1">
                  <c:v>324.14999999999998</c:v>
                </c:pt>
                <c:pt idx="2">
                  <c:v>313.02999999999997</c:v>
                </c:pt>
                <c:pt idx="3">
                  <c:v>300.77</c:v>
                </c:pt>
                <c:pt idx="4">
                  <c:v>286.57</c:v>
                </c:pt>
              </c:numCache>
            </c:numRef>
          </c:val>
        </c:ser>
        <c:dLbls>
          <c:showLegendKey val="0"/>
          <c:showVal val="0"/>
          <c:showCatName val="0"/>
          <c:showSerName val="0"/>
          <c:showPercent val="0"/>
          <c:showBubbleSize val="0"/>
        </c:dLbls>
        <c:gapWidth val="150"/>
        <c:axId val="155419208"/>
        <c:axId val="15668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1108.26</c:v>
                </c:pt>
                <c:pt idx="3">
                  <c:v>1113.76</c:v>
                </c:pt>
                <c:pt idx="4">
                  <c:v>1125.69</c:v>
                </c:pt>
              </c:numCache>
            </c:numRef>
          </c:val>
          <c:smooth val="0"/>
        </c:ser>
        <c:dLbls>
          <c:showLegendKey val="0"/>
          <c:showVal val="0"/>
          <c:showCatName val="0"/>
          <c:showSerName val="0"/>
          <c:showPercent val="0"/>
          <c:showBubbleSize val="0"/>
        </c:dLbls>
        <c:marker val="1"/>
        <c:smooth val="0"/>
        <c:axId val="155419208"/>
        <c:axId val="156680424"/>
      </c:lineChart>
      <c:dateAx>
        <c:axId val="155419208"/>
        <c:scaling>
          <c:orientation val="minMax"/>
        </c:scaling>
        <c:delete val="1"/>
        <c:axPos val="b"/>
        <c:numFmt formatCode="ge" sourceLinked="1"/>
        <c:majorTickMark val="none"/>
        <c:minorTickMark val="none"/>
        <c:tickLblPos val="none"/>
        <c:crossAx val="156680424"/>
        <c:crosses val="autoZero"/>
        <c:auto val="1"/>
        <c:lblOffset val="100"/>
        <c:baseTimeUnit val="years"/>
      </c:dateAx>
      <c:valAx>
        <c:axId val="15668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1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125.16</c:v>
                </c:pt>
                <c:pt idx="1">
                  <c:v>146.55000000000001</c:v>
                </c:pt>
                <c:pt idx="2">
                  <c:v>140.38999999999999</c:v>
                </c:pt>
                <c:pt idx="3">
                  <c:v>134.72</c:v>
                </c:pt>
                <c:pt idx="4">
                  <c:v>130.13999999999999</c:v>
                </c:pt>
              </c:numCache>
            </c:numRef>
          </c:val>
        </c:ser>
        <c:dLbls>
          <c:showLegendKey val="0"/>
          <c:showVal val="0"/>
          <c:showCatName val="0"/>
          <c:showSerName val="0"/>
          <c:showPercent val="0"/>
          <c:showBubbleSize val="0"/>
        </c:dLbls>
        <c:gapWidth val="150"/>
        <c:axId val="155420776"/>
        <c:axId val="1566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19.77</c:v>
                </c:pt>
                <c:pt idx="3">
                  <c:v>34.25</c:v>
                </c:pt>
                <c:pt idx="4">
                  <c:v>46.48</c:v>
                </c:pt>
              </c:numCache>
            </c:numRef>
          </c:val>
          <c:smooth val="0"/>
        </c:ser>
        <c:dLbls>
          <c:showLegendKey val="0"/>
          <c:showVal val="0"/>
          <c:showCatName val="0"/>
          <c:showSerName val="0"/>
          <c:showPercent val="0"/>
          <c:showBubbleSize val="0"/>
        </c:dLbls>
        <c:marker val="1"/>
        <c:smooth val="0"/>
        <c:axId val="155420776"/>
        <c:axId val="156681600"/>
      </c:lineChart>
      <c:dateAx>
        <c:axId val="155420776"/>
        <c:scaling>
          <c:orientation val="minMax"/>
        </c:scaling>
        <c:delete val="1"/>
        <c:axPos val="b"/>
        <c:numFmt formatCode="ge" sourceLinked="1"/>
        <c:majorTickMark val="none"/>
        <c:minorTickMark val="none"/>
        <c:tickLblPos val="none"/>
        <c:crossAx val="156681600"/>
        <c:crosses val="autoZero"/>
        <c:auto val="1"/>
        <c:lblOffset val="100"/>
        <c:baseTimeUnit val="years"/>
      </c:dateAx>
      <c:valAx>
        <c:axId val="1566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2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86.58</c:v>
                </c:pt>
                <c:pt idx="1">
                  <c:v>72.849999999999994</c:v>
                </c:pt>
                <c:pt idx="2">
                  <c:v>75.290000000000006</c:v>
                </c:pt>
                <c:pt idx="3">
                  <c:v>79.75</c:v>
                </c:pt>
                <c:pt idx="4">
                  <c:v>85.57</c:v>
                </c:pt>
              </c:numCache>
            </c:numRef>
          </c:val>
        </c:ser>
        <c:dLbls>
          <c:showLegendKey val="0"/>
          <c:showVal val="0"/>
          <c:showCatName val="0"/>
          <c:showSerName val="0"/>
          <c:showPercent val="0"/>
          <c:showBubbleSize val="0"/>
        </c:dLbls>
        <c:gapWidth val="150"/>
        <c:axId val="156682776"/>
        <c:axId val="1566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878.73</c:v>
                </c:pt>
                <c:pt idx="3">
                  <c:v>501.18</c:v>
                </c:pt>
                <c:pt idx="4">
                  <c:v>376.61</c:v>
                </c:pt>
              </c:numCache>
            </c:numRef>
          </c:val>
          <c:smooth val="0"/>
        </c:ser>
        <c:dLbls>
          <c:showLegendKey val="0"/>
          <c:showVal val="0"/>
          <c:showCatName val="0"/>
          <c:showSerName val="0"/>
          <c:showPercent val="0"/>
          <c:showBubbleSize val="0"/>
        </c:dLbls>
        <c:marker val="1"/>
        <c:smooth val="0"/>
        <c:axId val="156682776"/>
        <c:axId val="156683168"/>
      </c:lineChart>
      <c:dateAx>
        <c:axId val="156682776"/>
        <c:scaling>
          <c:orientation val="minMax"/>
        </c:scaling>
        <c:delete val="1"/>
        <c:axPos val="b"/>
        <c:numFmt formatCode="ge" sourceLinked="1"/>
        <c:majorTickMark val="none"/>
        <c:minorTickMark val="none"/>
        <c:tickLblPos val="none"/>
        <c:crossAx val="156683168"/>
        <c:crosses val="autoZero"/>
        <c:auto val="1"/>
        <c:lblOffset val="100"/>
        <c:baseTimeUnit val="years"/>
      </c:dateAx>
      <c:valAx>
        <c:axId val="1566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8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C4" zoomScaleNormal="100" workbookViewId="0">
      <selection activeCell="CC25" sqref="CC2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片品村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4846</v>
      </c>
      <c r="AJ8" s="74"/>
      <c r="AK8" s="74"/>
      <c r="AL8" s="74"/>
      <c r="AM8" s="74"/>
      <c r="AN8" s="74"/>
      <c r="AO8" s="74"/>
      <c r="AP8" s="75"/>
      <c r="AQ8" s="56">
        <f>データ!R6</f>
        <v>391.76</v>
      </c>
      <c r="AR8" s="56"/>
      <c r="AS8" s="56"/>
      <c r="AT8" s="56"/>
      <c r="AU8" s="56"/>
      <c r="AV8" s="56"/>
      <c r="AW8" s="56"/>
      <c r="AX8" s="56"/>
      <c r="AY8" s="56">
        <f>データ!S6</f>
        <v>12.37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94.22</v>
      </c>
      <c r="S10" s="56"/>
      <c r="T10" s="56"/>
      <c r="U10" s="56"/>
      <c r="V10" s="56"/>
      <c r="W10" s="56"/>
      <c r="X10" s="56"/>
      <c r="Y10" s="56"/>
      <c r="Z10" s="64">
        <f>データ!P6</f>
        <v>2160</v>
      </c>
      <c r="AA10" s="64"/>
      <c r="AB10" s="64"/>
      <c r="AC10" s="64"/>
      <c r="AD10" s="64"/>
      <c r="AE10" s="64"/>
      <c r="AF10" s="64"/>
      <c r="AG10" s="64"/>
      <c r="AH10" s="2"/>
      <c r="AI10" s="64">
        <f>データ!T6</f>
        <v>4564</v>
      </c>
      <c r="AJ10" s="64"/>
      <c r="AK10" s="64"/>
      <c r="AL10" s="64"/>
      <c r="AM10" s="64"/>
      <c r="AN10" s="64"/>
      <c r="AO10" s="64"/>
      <c r="AP10" s="64"/>
      <c r="AQ10" s="56">
        <f>データ!U6</f>
        <v>13.86</v>
      </c>
      <c r="AR10" s="56"/>
      <c r="AS10" s="56"/>
      <c r="AT10" s="56"/>
      <c r="AU10" s="56"/>
      <c r="AV10" s="56"/>
      <c r="AW10" s="56"/>
      <c r="AX10" s="56"/>
      <c r="AY10" s="56">
        <f>データ!V6</f>
        <v>329.29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104434</v>
      </c>
      <c r="D6" s="31">
        <f t="shared" si="3"/>
        <v>47</v>
      </c>
      <c r="E6" s="31">
        <f t="shared" si="3"/>
        <v>1</v>
      </c>
      <c r="F6" s="31">
        <f t="shared" si="3"/>
        <v>0</v>
      </c>
      <c r="G6" s="31">
        <f t="shared" si="3"/>
        <v>0</v>
      </c>
      <c r="H6" s="31" t="str">
        <f t="shared" si="3"/>
        <v>群馬県　片品村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94.22</v>
      </c>
      <c r="P6" s="32">
        <f t="shared" si="3"/>
        <v>2160</v>
      </c>
      <c r="Q6" s="32">
        <f t="shared" si="3"/>
        <v>4846</v>
      </c>
      <c r="R6" s="32">
        <f t="shared" si="3"/>
        <v>391.76</v>
      </c>
      <c r="S6" s="32">
        <f t="shared" si="3"/>
        <v>12.37</v>
      </c>
      <c r="T6" s="32">
        <f t="shared" si="3"/>
        <v>4564</v>
      </c>
      <c r="U6" s="32">
        <f t="shared" si="3"/>
        <v>13.86</v>
      </c>
      <c r="V6" s="32">
        <f t="shared" si="3"/>
        <v>329.29</v>
      </c>
      <c r="W6" s="33">
        <f>IF(W7="",NA(),W7)</f>
        <v>132.72999999999999</v>
      </c>
      <c r="X6" s="33">
        <f t="shared" ref="X6:AF6" si="4">IF(X7="",NA(),X7)</f>
        <v>155.38999999999999</v>
      </c>
      <c r="Y6" s="33">
        <f t="shared" si="4"/>
        <v>149.03</v>
      </c>
      <c r="Z6" s="33">
        <f t="shared" si="4"/>
        <v>144.69999999999999</v>
      </c>
      <c r="AA6" s="33">
        <f t="shared" si="4"/>
        <v>139.08000000000001</v>
      </c>
      <c r="AB6" s="33">
        <f t="shared" si="4"/>
        <v>77.22</v>
      </c>
      <c r="AC6" s="33">
        <f t="shared" si="4"/>
        <v>75.239999999999995</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322.24</v>
      </c>
      <c r="BE6" s="33">
        <f t="shared" ref="BE6:BM6" si="7">IF(BE7="",NA(),BE7)</f>
        <v>324.14999999999998</v>
      </c>
      <c r="BF6" s="33">
        <f t="shared" si="7"/>
        <v>313.02999999999997</v>
      </c>
      <c r="BG6" s="33">
        <f t="shared" si="7"/>
        <v>300.77</v>
      </c>
      <c r="BH6" s="33">
        <f t="shared" si="7"/>
        <v>286.57</v>
      </c>
      <c r="BI6" s="33">
        <f t="shared" si="7"/>
        <v>1187.81</v>
      </c>
      <c r="BJ6" s="33">
        <f t="shared" si="7"/>
        <v>1168.8</v>
      </c>
      <c r="BK6" s="33">
        <f t="shared" si="7"/>
        <v>1108.26</v>
      </c>
      <c r="BL6" s="33">
        <f t="shared" si="7"/>
        <v>1113.76</v>
      </c>
      <c r="BM6" s="33">
        <f t="shared" si="7"/>
        <v>1125.69</v>
      </c>
      <c r="BN6" s="32" t="str">
        <f>IF(BN7="","",IF(BN7="-","【-】","【"&amp;SUBSTITUTE(TEXT(BN7,"#,##0.00"),"-","△")&amp;"】"))</f>
        <v>【1,239.32】</v>
      </c>
      <c r="BO6" s="33">
        <f>IF(BO7="",NA(),BO7)</f>
        <v>125.16</v>
      </c>
      <c r="BP6" s="33">
        <f t="shared" ref="BP6:BX6" si="8">IF(BP7="",NA(),BP7)</f>
        <v>146.55000000000001</v>
      </c>
      <c r="BQ6" s="33">
        <f t="shared" si="8"/>
        <v>140.38999999999999</v>
      </c>
      <c r="BR6" s="33">
        <f t="shared" si="8"/>
        <v>134.72</v>
      </c>
      <c r="BS6" s="33">
        <f t="shared" si="8"/>
        <v>130.13999999999999</v>
      </c>
      <c r="BT6" s="33">
        <f t="shared" si="8"/>
        <v>57.96</v>
      </c>
      <c r="BU6" s="33">
        <f t="shared" si="8"/>
        <v>56.44</v>
      </c>
      <c r="BV6" s="33">
        <f t="shared" si="8"/>
        <v>19.77</v>
      </c>
      <c r="BW6" s="33">
        <f t="shared" si="8"/>
        <v>34.25</v>
      </c>
      <c r="BX6" s="33">
        <f t="shared" si="8"/>
        <v>46.48</v>
      </c>
      <c r="BY6" s="32" t="str">
        <f>IF(BY7="","",IF(BY7="-","【-】","【"&amp;SUBSTITUTE(TEXT(BY7,"#,##0.00"),"-","△")&amp;"】"))</f>
        <v>【36.33】</v>
      </c>
      <c r="BZ6" s="33">
        <f>IF(BZ7="",NA(),BZ7)</f>
        <v>86.58</v>
      </c>
      <c r="CA6" s="33">
        <f t="shared" ref="CA6:CI6" si="9">IF(CA7="",NA(),CA7)</f>
        <v>72.849999999999994</v>
      </c>
      <c r="CB6" s="33">
        <f t="shared" si="9"/>
        <v>75.290000000000006</v>
      </c>
      <c r="CC6" s="33">
        <f t="shared" si="9"/>
        <v>79.75</v>
      </c>
      <c r="CD6" s="33">
        <f t="shared" si="9"/>
        <v>85.57</v>
      </c>
      <c r="CE6" s="33">
        <f t="shared" si="9"/>
        <v>263.20999999999998</v>
      </c>
      <c r="CF6" s="33">
        <f t="shared" si="9"/>
        <v>270.7</v>
      </c>
      <c r="CG6" s="33">
        <f t="shared" si="9"/>
        <v>878.73</v>
      </c>
      <c r="CH6" s="33">
        <f t="shared" si="9"/>
        <v>501.18</v>
      </c>
      <c r="CI6" s="33">
        <f t="shared" si="9"/>
        <v>376.61</v>
      </c>
      <c r="CJ6" s="32" t="str">
        <f>IF(CJ7="","",IF(CJ7="-","【-】","【"&amp;SUBSTITUTE(TEXT(CJ7,"#,##0.00"),"-","△")&amp;"】"))</f>
        <v>【476.46】</v>
      </c>
      <c r="CK6" s="33">
        <f>IF(CK7="",NA(),CK7)</f>
        <v>21.41</v>
      </c>
      <c r="CL6" s="33">
        <f t="shared" ref="CL6:CT6" si="10">IF(CL7="",NA(),CL7)</f>
        <v>20.58</v>
      </c>
      <c r="CM6" s="33">
        <f t="shared" si="10"/>
        <v>20.71</v>
      </c>
      <c r="CN6" s="33">
        <f t="shared" si="10"/>
        <v>20.03</v>
      </c>
      <c r="CO6" s="33">
        <f t="shared" si="10"/>
        <v>19.07</v>
      </c>
      <c r="CP6" s="33">
        <f t="shared" si="10"/>
        <v>60.92</v>
      </c>
      <c r="CQ6" s="33">
        <f t="shared" si="10"/>
        <v>59.84</v>
      </c>
      <c r="CR6" s="33">
        <f t="shared" si="10"/>
        <v>57.17</v>
      </c>
      <c r="CS6" s="33">
        <f t="shared" si="10"/>
        <v>57.55</v>
      </c>
      <c r="CT6" s="33">
        <f t="shared" si="10"/>
        <v>57.43</v>
      </c>
      <c r="CU6" s="32" t="str">
        <f>IF(CU7="","",IF(CU7="-","【-】","【"&amp;SUBSTITUTE(TEXT(CU7,"#,##0.00"),"-","△")&amp;"】"))</f>
        <v>【58.19】</v>
      </c>
      <c r="CV6" s="33">
        <f>IF(CV7="",NA(),CV7)</f>
        <v>93.56</v>
      </c>
      <c r="CW6" s="33">
        <f t="shared" ref="CW6:DE6" si="11">IF(CW7="",NA(),CW7)</f>
        <v>93.32</v>
      </c>
      <c r="CX6" s="33">
        <f t="shared" si="11"/>
        <v>93.34</v>
      </c>
      <c r="CY6" s="33">
        <f t="shared" si="11"/>
        <v>93.12</v>
      </c>
      <c r="CZ6" s="33">
        <f t="shared" si="11"/>
        <v>92.77</v>
      </c>
      <c r="DA6" s="33">
        <f t="shared" si="11"/>
        <v>78.58</v>
      </c>
      <c r="DB6" s="33">
        <f t="shared" si="11"/>
        <v>77.989999999999995</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1.08</v>
      </c>
      <c r="EJ6" s="33">
        <f t="shared" si="14"/>
        <v>0.46</v>
      </c>
      <c r="EK6" s="33">
        <f t="shared" si="14"/>
        <v>0.8</v>
      </c>
      <c r="EL6" s="33">
        <f t="shared" si="14"/>
        <v>0.69</v>
      </c>
      <c r="EM6" s="32" t="str">
        <f>IF(EM7="","",IF(EM7="-","【-】","【"&amp;SUBSTITUTE(TEXT(EM7,"#,##0.00"),"-","△")&amp;"】"))</f>
        <v>【0.74】</v>
      </c>
    </row>
    <row r="7" spans="1:143" s="34" customFormat="1">
      <c r="A7" s="26"/>
      <c r="B7" s="35">
        <v>2014</v>
      </c>
      <c r="C7" s="35">
        <v>104434</v>
      </c>
      <c r="D7" s="35">
        <v>47</v>
      </c>
      <c r="E7" s="35">
        <v>1</v>
      </c>
      <c r="F7" s="35">
        <v>0</v>
      </c>
      <c r="G7" s="35">
        <v>0</v>
      </c>
      <c r="H7" s="35" t="s">
        <v>93</v>
      </c>
      <c r="I7" s="35" t="s">
        <v>94</v>
      </c>
      <c r="J7" s="35" t="s">
        <v>95</v>
      </c>
      <c r="K7" s="35" t="s">
        <v>96</v>
      </c>
      <c r="L7" s="35" t="s">
        <v>97</v>
      </c>
      <c r="M7" s="36" t="s">
        <v>98</v>
      </c>
      <c r="N7" s="36" t="s">
        <v>99</v>
      </c>
      <c r="O7" s="36">
        <v>94.22</v>
      </c>
      <c r="P7" s="36">
        <v>2160</v>
      </c>
      <c r="Q7" s="36">
        <v>4846</v>
      </c>
      <c r="R7" s="36">
        <v>391.76</v>
      </c>
      <c r="S7" s="36">
        <v>12.37</v>
      </c>
      <c r="T7" s="36">
        <v>4564</v>
      </c>
      <c r="U7" s="36">
        <v>13.86</v>
      </c>
      <c r="V7" s="36">
        <v>329.29</v>
      </c>
      <c r="W7" s="36">
        <v>132.72999999999999</v>
      </c>
      <c r="X7" s="36">
        <v>155.38999999999999</v>
      </c>
      <c r="Y7" s="36">
        <v>149.03</v>
      </c>
      <c r="Z7" s="36">
        <v>144.69999999999999</v>
      </c>
      <c r="AA7" s="36">
        <v>139.08000000000001</v>
      </c>
      <c r="AB7" s="36">
        <v>77.22</v>
      </c>
      <c r="AC7" s="36">
        <v>75.239999999999995</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322.24</v>
      </c>
      <c r="BE7" s="36">
        <v>324.14999999999998</v>
      </c>
      <c r="BF7" s="36">
        <v>313.02999999999997</v>
      </c>
      <c r="BG7" s="36">
        <v>300.77</v>
      </c>
      <c r="BH7" s="36">
        <v>286.57</v>
      </c>
      <c r="BI7" s="36">
        <v>1187.81</v>
      </c>
      <c r="BJ7" s="36">
        <v>1168.8</v>
      </c>
      <c r="BK7" s="36">
        <v>1108.26</v>
      </c>
      <c r="BL7" s="36">
        <v>1113.76</v>
      </c>
      <c r="BM7" s="36">
        <v>1125.69</v>
      </c>
      <c r="BN7" s="36">
        <v>1239.32</v>
      </c>
      <c r="BO7" s="36">
        <v>125.16</v>
      </c>
      <c r="BP7" s="36">
        <v>146.55000000000001</v>
      </c>
      <c r="BQ7" s="36">
        <v>140.38999999999999</v>
      </c>
      <c r="BR7" s="36">
        <v>134.72</v>
      </c>
      <c r="BS7" s="36">
        <v>130.13999999999999</v>
      </c>
      <c r="BT7" s="36">
        <v>57.96</v>
      </c>
      <c r="BU7" s="36">
        <v>56.44</v>
      </c>
      <c r="BV7" s="36">
        <v>19.77</v>
      </c>
      <c r="BW7" s="36">
        <v>34.25</v>
      </c>
      <c r="BX7" s="36">
        <v>46.48</v>
      </c>
      <c r="BY7" s="36">
        <v>36.33</v>
      </c>
      <c r="BZ7" s="36">
        <v>86.58</v>
      </c>
      <c r="CA7" s="36">
        <v>72.849999999999994</v>
      </c>
      <c r="CB7" s="36">
        <v>75.290000000000006</v>
      </c>
      <c r="CC7" s="36">
        <v>79.75</v>
      </c>
      <c r="CD7" s="36">
        <v>85.57</v>
      </c>
      <c r="CE7" s="36">
        <v>263.20999999999998</v>
      </c>
      <c r="CF7" s="36">
        <v>270.7</v>
      </c>
      <c r="CG7" s="36">
        <v>878.73</v>
      </c>
      <c r="CH7" s="36">
        <v>501.18</v>
      </c>
      <c r="CI7" s="36">
        <v>376.61</v>
      </c>
      <c r="CJ7" s="36">
        <v>476.46</v>
      </c>
      <c r="CK7" s="36">
        <v>21.41</v>
      </c>
      <c r="CL7" s="36">
        <v>20.58</v>
      </c>
      <c r="CM7" s="36">
        <v>20.71</v>
      </c>
      <c r="CN7" s="36">
        <v>20.03</v>
      </c>
      <c r="CO7" s="36">
        <v>19.07</v>
      </c>
      <c r="CP7" s="36">
        <v>60.92</v>
      </c>
      <c r="CQ7" s="36">
        <v>59.84</v>
      </c>
      <c r="CR7" s="36">
        <v>57.17</v>
      </c>
      <c r="CS7" s="36">
        <v>57.55</v>
      </c>
      <c r="CT7" s="36">
        <v>57.43</v>
      </c>
      <c r="CU7" s="36">
        <v>58.19</v>
      </c>
      <c r="CV7" s="36">
        <v>93.56</v>
      </c>
      <c r="CW7" s="36">
        <v>93.32</v>
      </c>
      <c r="CX7" s="36">
        <v>93.34</v>
      </c>
      <c r="CY7" s="36">
        <v>93.12</v>
      </c>
      <c r="CZ7" s="36">
        <v>92.77</v>
      </c>
      <c r="DA7" s="36">
        <v>78.58</v>
      </c>
      <c r="DB7" s="36">
        <v>77.989999999999995</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1.08</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荒木 俊宏２６</cp:lastModifiedBy>
  <cp:lastPrinted>2016-02-08T07:24:33Z</cp:lastPrinted>
  <dcterms:created xsi:type="dcterms:W3CDTF">2016-01-18T05:01:10Z</dcterms:created>
  <dcterms:modified xsi:type="dcterms:W3CDTF">2016-02-24T00:18:50Z</dcterms:modified>
</cp:coreProperties>
</file>