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Data\09inf11\Documents\水道関係\調査関係\県関係\経営比較分析表\H27経営分析比較\"/>
    </mc:Choice>
  </mc:AlternateContent>
  <workbookProtection workbookPassword="B501" lockStructure="1"/>
  <bookViews>
    <workbookView xWindow="240" yWindow="60" windowWidth="14940" windowHeight="7875"/>
  </bookViews>
  <sheets>
    <sheet name="法非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AI10" i="4" s="1"/>
  <c r="S6" i="5"/>
  <c r="AY8" i="4" s="1"/>
  <c r="R6" i="5"/>
  <c r="Q6" i="5"/>
  <c r="P6" i="5"/>
  <c r="O6" i="5"/>
  <c r="N6" i="5"/>
  <c r="M6" i="5"/>
  <c r="L6" i="5"/>
  <c r="Z8" i="4" s="1"/>
  <c r="K6" i="5"/>
  <c r="R8" i="4" s="1"/>
  <c r="J6" i="5"/>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Z10" i="4"/>
  <c r="R10" i="4"/>
  <c r="J10" i="4"/>
  <c r="B10" i="4"/>
  <c r="AQ8" i="4"/>
  <c r="AI8" i="4"/>
  <c r="J8" i="4"/>
  <c r="B8"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<sst xmlns="http://schemas.openxmlformats.org/spreadsheetml/2006/main" count="218" uniqueCount="108">
  <si>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</si>
  <si>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</si>
  <si>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</si>
  <si>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</si>
  <si>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</si>
  <si>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</si>
  <si>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</si>
  <si>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</si>
  <si>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</si>
  <si>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</si>
  <si>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</si>
  <si>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</si>
  <si>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</si>
  <si>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</si>
  <si>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</si>
  <si>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</si>
  <si>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</si>
  <si>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</si>
  <si>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</si>
  <si>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</si>
  <si>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</si>
  <si>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</si>
  <si>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</si>
  <si>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</si>
  <si>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</si>
  <si>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</si>
  <si>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</si>
  <si>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</si>
  <si>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</si>
  <si>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</si>
  <si>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</si>
  <si>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</si>
  <si>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</si>
  <si>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</si>
  <si>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</si>
  <si>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</si>
  <si>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</si>
  <si>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</si>
  <si>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</si>
  <si>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</si>
  <si>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</si>
  <si>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</si>
  <si>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</si>
  <si>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</si>
  <si>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</si>
  <si>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</si>
  <si>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</si>
  <si>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</si>
  <si>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</si>
  <si>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</si>
  <si>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</si>
  <si>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</si>
  <si>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</si>
  <si>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</si>
  <si>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</si>
  <si>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</si>
  <si>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</si>
  <si>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</si>
  <si>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</si>
  <si>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</si>
  <si>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</si>
  <si>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</si>
  <si>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</si>
  <si>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</si>
  <si>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</si>
  <si>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</si>
  <si>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</si>
  <si>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</si>
  <si>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</si>
  <si>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</si>
  <si>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</si>
  <si>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</si>
  <si>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</si>
  <si>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</si>
  <si>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</si>
  <si>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</si>
  <si>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</si>
  <si>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</si>
  <si>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</si>
  <si>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</si>
  <si>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</si>
  <si>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</si>
  <si>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</si>
  <si>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</si>
  <si>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</si>
  <si>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</si>
  <si>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</si>
  <si>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</si>
  <si>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</si>
  <si>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</si>
  <si>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</si>
  <si>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</si>
  <si>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</si>
  <si>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草津町</t>
  </si>
  <si>
    <t>法非適用</t>
  </si>
  <si>
    <t>水道事業</t>
  </si>
  <si>
    <t>簡易水道事業</t>
  </si>
  <si>
    <t>D4</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</si>
  <si>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</si>
  <si>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</si>
  <si>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</si>
  <si>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</si>
  <si>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</si>
  <si>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</si>
  <si>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</si>
  <si>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会計規模が小さく、大きな工事及び更新等が行えない状況にある中、町上水道との連携を密にし、前口簡易水道組合の意向も踏まえつつ町上水道との統合を含めた将来計画を見据えた計画を進める必要がある。</t>
    <rPh sb="0" eb="2">
      <t>カイケイ</t>
    </rPh>
    <rPh sb="2" eb="4">
      <t>キボ</t>
    </rPh>
    <rPh sb="5" eb="6">
      <t>チイ</t>
    </rPh>
    <rPh sb="9" eb="10">
      <t>オオ</t>
    </rPh>
    <rPh sb="12" eb="14">
      <t>コウジ</t>
    </rPh>
    <rPh sb="14" eb="15">
      <t>オヨ</t>
    </rPh>
    <rPh sb="16" eb="18">
      <t>コウシン</t>
    </rPh>
    <rPh sb="18" eb="19">
      <t>トウ</t>
    </rPh>
    <rPh sb="20" eb="21">
      <t>オコナ</t>
    </rPh>
    <rPh sb="24" eb="26">
      <t>ジョウキョウ</t>
    </rPh>
    <rPh sb="29" eb="30">
      <t>ナカ</t>
    </rPh>
    <rPh sb="31" eb="32">
      <t>マチ</t>
    </rPh>
    <rPh sb="32" eb="35">
      <t>ジョウスイドウ</t>
    </rPh>
    <rPh sb="37" eb="39">
      <t>レンケイ</t>
    </rPh>
    <rPh sb="40" eb="41">
      <t>ミツ</t>
    </rPh>
    <rPh sb="44" eb="46">
      <t>マエグチ</t>
    </rPh>
    <rPh sb="46" eb="48">
      <t>カンイ</t>
    </rPh>
    <rPh sb="48" eb="50">
      <t>スイドウ</t>
    </rPh>
    <rPh sb="50" eb="52">
      <t>クミアイ</t>
    </rPh>
    <rPh sb="53" eb="55">
      <t>イコウ</t>
    </rPh>
    <rPh sb="56" eb="57">
      <t>フ</t>
    </rPh>
    <rPh sb="61" eb="62">
      <t>マチ</t>
    </rPh>
    <rPh sb="62" eb="65">
      <t>ジョウスイドウ</t>
    </rPh>
    <rPh sb="67" eb="69">
      <t>トウゴウ</t>
    </rPh>
    <rPh sb="70" eb="71">
      <t>フク</t>
    </rPh>
    <rPh sb="73" eb="75">
      <t>ショウライ</t>
    </rPh>
    <rPh sb="75" eb="77">
      <t>ケイカク</t>
    </rPh>
    <rPh sb="78" eb="80">
      <t>ミス</t>
    </rPh>
    <rPh sb="82" eb="84">
      <t>ケイカク</t>
    </rPh>
    <rPh sb="85" eb="86">
      <t>スス</t>
    </rPh>
    <rPh sb="88" eb="90">
      <t>ヒツヨウ</t>
    </rPh>
    <phoneticPr fontId="4"/>
  </si>
  <si>
    <t>昭和５２年４月に給水開始して以来、約３９年経過しているため施設及び配管類の更新時期にきているため、アセットマネジメント（資産管理）等の策定を進めるとともに、町当局とも連携して次世代に向けた更新計画等を立てる方向に進める。</t>
    <rPh sb="0" eb="2">
      <t>ショウワ</t>
    </rPh>
    <rPh sb="4" eb="5">
      <t>ネン</t>
    </rPh>
    <rPh sb="6" eb="7">
      <t>ツキ</t>
    </rPh>
    <rPh sb="8" eb="10">
      <t>キュウスイ</t>
    </rPh>
    <rPh sb="10" eb="12">
      <t>カイシ</t>
    </rPh>
    <rPh sb="14" eb="16">
      <t>イライ</t>
    </rPh>
    <rPh sb="17" eb="18">
      <t>ヤク</t>
    </rPh>
    <rPh sb="20" eb="21">
      <t>ネン</t>
    </rPh>
    <rPh sb="21" eb="23">
      <t>ケイカ</t>
    </rPh>
    <rPh sb="29" eb="31">
      <t>シセツ</t>
    </rPh>
    <rPh sb="31" eb="32">
      <t>オヨ</t>
    </rPh>
    <rPh sb="33" eb="36">
      <t>ハイカンルイ</t>
    </rPh>
    <rPh sb="37" eb="39">
      <t>コウシン</t>
    </rPh>
    <rPh sb="39" eb="41">
      <t>ジキ</t>
    </rPh>
    <rPh sb="60" eb="62">
      <t>シサン</t>
    </rPh>
    <rPh sb="62" eb="64">
      <t>カンリ</t>
    </rPh>
    <rPh sb="65" eb="66">
      <t>トウ</t>
    </rPh>
    <rPh sb="67" eb="69">
      <t>サクテイ</t>
    </rPh>
    <rPh sb="70" eb="71">
      <t>スス</t>
    </rPh>
    <rPh sb="78" eb="79">
      <t>マチ</t>
    </rPh>
    <rPh sb="79" eb="81">
      <t>トウキョク</t>
    </rPh>
    <rPh sb="83" eb="85">
      <t>レンケイ</t>
    </rPh>
    <rPh sb="87" eb="90">
      <t>ジセダイ</t>
    </rPh>
    <rPh sb="91" eb="92">
      <t>ム</t>
    </rPh>
    <rPh sb="94" eb="96">
      <t>コウシン</t>
    </rPh>
    <rPh sb="96" eb="98">
      <t>ケイカク</t>
    </rPh>
    <rPh sb="98" eb="99">
      <t>トウ</t>
    </rPh>
    <rPh sb="100" eb="101">
      <t>タ</t>
    </rPh>
    <rPh sb="103" eb="105">
      <t>ホウコウ</t>
    </rPh>
    <rPh sb="106" eb="107">
      <t>スス</t>
    </rPh>
    <phoneticPr fontId="4"/>
  </si>
  <si>
    <t>①収益的収支比率については、類似団体と比べ高い水準にあるが、漏水調査等により漏水修理工事費等の修繕費を減らすとともに事務事業の見直し等により業務改革を進める。
④企業債残高対給水収益比率については、現在企業債借入は無いが、今後配水管等の施設更新に多額の費用が必要なことから将来的な収益を十分考慮し企業債を検討する。
⑤料金回収率については、類似団体と比べ高い水準にあるが、引き続き将来の投資に備えて料金収入を確保する。
⑥給水原価については、類似団体と比べかなり低い水準にあるため今後予想される将来の設備投資に向けて料金改定を視野に入れての検討が必要である。
⑦施設利用率については、類似団体と比べ若干高い水準にあるが、人口減少に伴う施設規模の適正化及び渇水期における安定した水源水量確保が課題となるため解決に向けた方策を検討する。
⑧有収率については、類似団体と比べ低い水準にあるため引き続き漏水調査等により原因を特定し平均値に近づける様に力を入れていく。</t>
    <rPh sb="1" eb="4">
      <t>シュウエキテキ</t>
    </rPh>
    <rPh sb="4" eb="6">
      <t>シュウシ</t>
    </rPh>
    <rPh sb="6" eb="8">
      <t>ヒリツ</t>
    </rPh>
    <rPh sb="14" eb="16">
      <t>ルイジ</t>
    </rPh>
    <rPh sb="16" eb="18">
      <t>ダンタイ</t>
    </rPh>
    <rPh sb="19" eb="20">
      <t>クラ</t>
    </rPh>
    <rPh sb="21" eb="22">
      <t>タカ</t>
    </rPh>
    <rPh sb="23" eb="25">
      <t>スイジュン</t>
    </rPh>
    <rPh sb="30" eb="32">
      <t>ロウスイ</t>
    </rPh>
    <rPh sb="32" eb="34">
      <t>チョウサ</t>
    </rPh>
    <rPh sb="34" eb="35">
      <t>トウ</t>
    </rPh>
    <rPh sb="38" eb="40">
      <t>ロウスイ</t>
    </rPh>
    <rPh sb="40" eb="42">
      <t>シュウリ</t>
    </rPh>
    <rPh sb="42" eb="44">
      <t>コウジ</t>
    </rPh>
    <rPh sb="44" eb="45">
      <t>ヒ</t>
    </rPh>
    <rPh sb="45" eb="46">
      <t>トウ</t>
    </rPh>
    <rPh sb="47" eb="50">
      <t>シュウゼンヒ</t>
    </rPh>
    <rPh sb="51" eb="52">
      <t>ヘ</t>
    </rPh>
    <rPh sb="58" eb="60">
      <t>ジム</t>
    </rPh>
    <rPh sb="60" eb="62">
      <t>ジギョウ</t>
    </rPh>
    <rPh sb="63" eb="65">
      <t>ミナオ</t>
    </rPh>
    <rPh sb="66" eb="67">
      <t>トウ</t>
    </rPh>
    <rPh sb="70" eb="72">
      <t>ギョウム</t>
    </rPh>
    <rPh sb="72" eb="74">
      <t>カイカク</t>
    </rPh>
    <rPh sb="75" eb="76">
      <t>スス</t>
    </rPh>
    <rPh sb="81" eb="84">
      <t>キギョウサイ</t>
    </rPh>
    <rPh sb="84" eb="86">
      <t>ザンダカ</t>
    </rPh>
    <rPh sb="86" eb="87">
      <t>タイ</t>
    </rPh>
    <rPh sb="87" eb="89">
      <t>キュウスイ</t>
    </rPh>
    <rPh sb="89" eb="91">
      <t>シュウエキ</t>
    </rPh>
    <rPh sb="91" eb="93">
      <t>ヒリツ</t>
    </rPh>
    <rPh sb="99" eb="101">
      <t>ゲンザイ</t>
    </rPh>
    <rPh sb="101" eb="104">
      <t>キギョウサイ</t>
    </rPh>
    <rPh sb="104" eb="106">
      <t>カリイレ</t>
    </rPh>
    <rPh sb="107" eb="108">
      <t>ナ</t>
    </rPh>
    <rPh sb="111" eb="113">
      <t>コンゴ</t>
    </rPh>
    <rPh sb="113" eb="116">
      <t>ハイスイカン</t>
    </rPh>
    <rPh sb="116" eb="117">
      <t>トウ</t>
    </rPh>
    <rPh sb="118" eb="120">
      <t>シセツ</t>
    </rPh>
    <rPh sb="120" eb="122">
      <t>コウシン</t>
    </rPh>
    <rPh sb="123" eb="125">
      <t>タガク</t>
    </rPh>
    <rPh sb="126" eb="128">
      <t>ヒヨウ</t>
    </rPh>
    <rPh sb="129" eb="131">
      <t>ヒツヨウ</t>
    </rPh>
    <rPh sb="136" eb="139">
      <t>ショウライテキ</t>
    </rPh>
    <rPh sb="140" eb="142">
      <t>シュウエキ</t>
    </rPh>
    <rPh sb="143" eb="145">
      <t>ジュウブン</t>
    </rPh>
    <rPh sb="145" eb="147">
      <t>コウリョ</t>
    </rPh>
    <rPh sb="148" eb="151">
      <t>キギョウサイ</t>
    </rPh>
    <rPh sb="152" eb="154">
      <t>ケントウ</t>
    </rPh>
    <rPh sb="159" eb="161">
      <t>リョウキン</t>
    </rPh>
    <rPh sb="161" eb="164">
      <t>カイシュウリツ</t>
    </rPh>
    <rPh sb="170" eb="172">
      <t>ルイジ</t>
    </rPh>
    <rPh sb="172" eb="174">
      <t>ダンタイ</t>
    </rPh>
    <rPh sb="175" eb="176">
      <t>クラ</t>
    </rPh>
    <rPh sb="177" eb="178">
      <t>タカ</t>
    </rPh>
    <rPh sb="179" eb="181">
      <t>スイジュン</t>
    </rPh>
    <rPh sb="186" eb="187">
      <t>ヒ</t>
    </rPh>
    <rPh sb="188" eb="189">
      <t>ツヅ</t>
    </rPh>
    <rPh sb="190" eb="192">
      <t>ショウライ</t>
    </rPh>
    <rPh sb="193" eb="195">
      <t>トウシ</t>
    </rPh>
    <rPh sb="196" eb="197">
      <t>ソナ</t>
    </rPh>
    <rPh sb="199" eb="201">
      <t>リョウキン</t>
    </rPh>
    <rPh sb="201" eb="203">
      <t>シュウニュウ</t>
    </rPh>
    <rPh sb="204" eb="206">
      <t>カクホ</t>
    </rPh>
    <rPh sb="211" eb="215">
      <t>キュウスイゲンカ</t>
    </rPh>
    <rPh sb="221" eb="223">
      <t>ルイジ</t>
    </rPh>
    <rPh sb="223" eb="225">
      <t>ダンタイ</t>
    </rPh>
    <rPh sb="226" eb="227">
      <t>クラ</t>
    </rPh>
    <rPh sb="231" eb="232">
      <t>ヒク</t>
    </rPh>
    <rPh sb="233" eb="235">
      <t>スイジュン</t>
    </rPh>
    <rPh sb="240" eb="242">
      <t>コンゴ</t>
    </rPh>
    <rPh sb="242" eb="244">
      <t>ヨソウ</t>
    </rPh>
    <rPh sb="247" eb="249">
      <t>ショウライ</t>
    </rPh>
    <rPh sb="250" eb="252">
      <t>セツビ</t>
    </rPh>
    <rPh sb="252" eb="254">
      <t>トウシ</t>
    </rPh>
    <rPh sb="255" eb="256">
      <t>ム</t>
    </rPh>
    <rPh sb="258" eb="260">
      <t>リョウキン</t>
    </rPh>
    <rPh sb="260" eb="262">
      <t>カイテイ</t>
    </rPh>
    <rPh sb="263" eb="265">
      <t>シヤ</t>
    </rPh>
    <rPh sb="266" eb="267">
      <t>イ</t>
    </rPh>
    <rPh sb="270" eb="272">
      <t>ケントウ</t>
    </rPh>
    <rPh sb="273" eb="275">
      <t>ヒツヨウ</t>
    </rPh>
    <rPh sb="281" eb="283">
      <t>シセツ</t>
    </rPh>
    <rPh sb="283" eb="286">
      <t>リヨウリツ</t>
    </rPh>
    <rPh sb="292" eb="294">
      <t>ルイジ</t>
    </rPh>
    <rPh sb="294" eb="296">
      <t>ダンタイ</t>
    </rPh>
    <rPh sb="297" eb="298">
      <t>クラ</t>
    </rPh>
    <rPh sb="299" eb="301">
      <t>ジャッカン</t>
    </rPh>
    <rPh sb="301" eb="302">
      <t>タカ</t>
    </rPh>
    <rPh sb="303" eb="305">
      <t>スイジュン</t>
    </rPh>
    <rPh sb="310" eb="312">
      <t>ジンコウ</t>
    </rPh>
    <rPh sb="312" eb="314">
      <t>ゲンショウ</t>
    </rPh>
    <rPh sb="315" eb="316">
      <t>トモナ</t>
    </rPh>
    <rPh sb="317" eb="319">
      <t>シセツ</t>
    </rPh>
    <rPh sb="319" eb="321">
      <t>キボ</t>
    </rPh>
    <rPh sb="322" eb="325">
      <t>テキセイカ</t>
    </rPh>
    <rPh sb="325" eb="326">
      <t>オヨ</t>
    </rPh>
    <rPh sb="327" eb="330">
      <t>カッスイキ</t>
    </rPh>
    <rPh sb="334" eb="336">
      <t>アンテイ</t>
    </rPh>
    <rPh sb="338" eb="340">
      <t>スイゲン</t>
    </rPh>
    <rPh sb="340" eb="342">
      <t>スイリョウ</t>
    </rPh>
    <rPh sb="342" eb="344">
      <t>カクホ</t>
    </rPh>
    <rPh sb="345" eb="347">
      <t>カダイ</t>
    </rPh>
    <rPh sb="352" eb="354">
      <t>カイケツ</t>
    </rPh>
    <rPh sb="355" eb="356">
      <t>ム</t>
    </rPh>
    <rPh sb="358" eb="360">
      <t>ホウサク</t>
    </rPh>
    <rPh sb="361" eb="363">
      <t>ケントウ</t>
    </rPh>
    <rPh sb="368" eb="371">
      <t>ユウシュウリツ</t>
    </rPh>
    <rPh sb="377" eb="379">
      <t>ルイジ</t>
    </rPh>
    <rPh sb="379" eb="381">
      <t>ダンタイ</t>
    </rPh>
    <rPh sb="382" eb="383">
      <t>クラ</t>
    </rPh>
    <rPh sb="384" eb="385">
      <t>ヒク</t>
    </rPh>
    <rPh sb="386" eb="388">
      <t>スイジュン</t>
    </rPh>
    <rPh sb="393" eb="394">
      <t>ヒ</t>
    </rPh>
    <rPh sb="395" eb="396">
      <t>ツヅ</t>
    </rPh>
    <rPh sb="397" eb="399">
      <t>ロウスイ</t>
    </rPh>
    <rPh sb="399" eb="401">
      <t>チョウサ</t>
    </rPh>
    <rPh sb="401" eb="402">
      <t>トウ</t>
    </rPh>
    <rPh sb="405" eb="407">
      <t>ゲンイン</t>
    </rPh>
    <rPh sb="408" eb="410">
      <t>トクテイ</t>
    </rPh>
    <rPh sb="411" eb="414">
      <t>ヘイキンチ</t>
    </rPh>
    <rPh sb="415" eb="416">
      <t>チカ</t>
    </rPh>
    <rPh sb="419" eb="420">
      <t>ヨウ</t>
    </rPh>
    <rPh sb="421" eb="422">
      <t>チカラ</t>
    </rPh>
    <rPh sb="423" eb="424">
      <t>イ</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</si>
</sst>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08901056"/>
        <c:axId val="208901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0.5</c:v>
                </c:pt>
                <c:pt idx="1">
                  <c:v>0.61</c:v>
                </c:pt>
                <c:pt idx="2">
                  <c:v>0.37</c:v>
                </c:pt>
                <c:pt idx="3">
                  <c:v>0.7</c:v>
                </c:pt>
                <c:pt idx="4">
                  <c:v>0.91</c:v>
                </c:pt>
              </c:numCache>
            </c:numRef>
          </c:val>
          <c:smooth val="0"/>
        </c:ser>
        <c:dLbls>
          <c:showLegendKey val="0"/>
          <c:showVal val="0"/>
          <c:showCatName val="0"/>
          <c:showSerName val="0"/>
          <c:showPercent val="0"/>
          <c:showBubbleSize val="0"/>
        </c:dLbls>
        <c:marker val="1"/>
        <c:smooth val="0"/>
        <c:axId val="208901056"/>
        <c:axId val="208901440"/>
      </c:lineChart>
      <c:dateAx>
        <c:axId val="208901056"/>
        <c:scaling>
          <c:orientation val="minMax"/>
        </c:scaling>
        <c:delete val="1"/>
        <c:axPos val="b"/>
        <c:numFmt formatCode="ge" sourceLinked="1"/>
        <c:majorTickMark val="none"/>
        <c:minorTickMark val="none"/>
        <c:tickLblPos val="none"/>
        <c:crossAx val="208901440"/>
        <c:crosses val="autoZero"/>
        <c:auto val="1"/>
        <c:lblOffset val="100"/>
        <c:baseTimeUnit val="years"/>
      </c:dateAx>
      <c:valAx>
        <c:axId val="208901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8901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58.73</c:v>
                </c:pt>
                <c:pt idx="1">
                  <c:v>58.82</c:v>
                </c:pt>
                <c:pt idx="2">
                  <c:v>58.6</c:v>
                </c:pt>
                <c:pt idx="3">
                  <c:v>58.21</c:v>
                </c:pt>
                <c:pt idx="4">
                  <c:v>58.39</c:v>
                </c:pt>
              </c:numCache>
            </c:numRef>
          </c:val>
        </c:ser>
        <c:dLbls>
          <c:showLegendKey val="0"/>
          <c:showVal val="0"/>
          <c:showCatName val="0"/>
          <c:showSerName val="0"/>
          <c:showPercent val="0"/>
          <c:showBubbleSize val="0"/>
        </c:dLbls>
        <c:gapWidth val="150"/>
        <c:axId val="250561560"/>
        <c:axId val="250561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51.56</c:v>
                </c:pt>
                <c:pt idx="1">
                  <c:v>50.66</c:v>
                </c:pt>
                <c:pt idx="2">
                  <c:v>51.11</c:v>
                </c:pt>
                <c:pt idx="3">
                  <c:v>50.49</c:v>
                </c:pt>
                <c:pt idx="4">
                  <c:v>48.36</c:v>
                </c:pt>
              </c:numCache>
            </c:numRef>
          </c:val>
          <c:smooth val="0"/>
        </c:ser>
        <c:dLbls>
          <c:showLegendKey val="0"/>
          <c:showVal val="0"/>
          <c:showCatName val="0"/>
          <c:showSerName val="0"/>
          <c:showPercent val="0"/>
          <c:showBubbleSize val="0"/>
        </c:dLbls>
        <c:marker val="1"/>
        <c:smooth val="0"/>
        <c:axId val="250561560"/>
        <c:axId val="250561952"/>
      </c:lineChart>
      <c:dateAx>
        <c:axId val="250561560"/>
        <c:scaling>
          <c:orientation val="minMax"/>
        </c:scaling>
        <c:delete val="1"/>
        <c:axPos val="b"/>
        <c:numFmt formatCode="ge" sourceLinked="1"/>
        <c:majorTickMark val="none"/>
        <c:minorTickMark val="none"/>
        <c:tickLblPos val="none"/>
        <c:crossAx val="250561952"/>
        <c:crosses val="autoZero"/>
        <c:auto val="1"/>
        <c:lblOffset val="100"/>
        <c:baseTimeUnit val="years"/>
      </c:dateAx>
      <c:valAx>
        <c:axId val="250561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561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59.97</c:v>
                </c:pt>
                <c:pt idx="1">
                  <c:v>59.81</c:v>
                </c:pt>
                <c:pt idx="2">
                  <c:v>62.46</c:v>
                </c:pt>
                <c:pt idx="3">
                  <c:v>60.14</c:v>
                </c:pt>
                <c:pt idx="4">
                  <c:v>56.68</c:v>
                </c:pt>
              </c:numCache>
            </c:numRef>
          </c:val>
        </c:ser>
        <c:dLbls>
          <c:showLegendKey val="0"/>
          <c:showVal val="0"/>
          <c:showCatName val="0"/>
          <c:showSerName val="0"/>
          <c:showPercent val="0"/>
          <c:showBubbleSize val="0"/>
        </c:dLbls>
        <c:gapWidth val="150"/>
        <c:axId val="250563128"/>
        <c:axId val="25056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75.58</c:v>
                </c:pt>
                <c:pt idx="1">
                  <c:v>74.13</c:v>
                </c:pt>
                <c:pt idx="2">
                  <c:v>74.16</c:v>
                </c:pt>
                <c:pt idx="3">
                  <c:v>74.209999999999994</c:v>
                </c:pt>
                <c:pt idx="4">
                  <c:v>75.239999999999995</c:v>
                </c:pt>
              </c:numCache>
            </c:numRef>
          </c:val>
          <c:smooth val="0"/>
        </c:ser>
        <c:dLbls>
          <c:showLegendKey val="0"/>
          <c:showVal val="0"/>
          <c:showCatName val="0"/>
          <c:showSerName val="0"/>
          <c:showPercent val="0"/>
          <c:showBubbleSize val="0"/>
        </c:dLbls>
        <c:marker val="1"/>
        <c:smooth val="0"/>
        <c:axId val="250563128"/>
        <c:axId val="250563520"/>
      </c:lineChart>
      <c:dateAx>
        <c:axId val="250563128"/>
        <c:scaling>
          <c:orientation val="minMax"/>
        </c:scaling>
        <c:delete val="1"/>
        <c:axPos val="b"/>
        <c:numFmt formatCode="ge" sourceLinked="1"/>
        <c:majorTickMark val="none"/>
        <c:minorTickMark val="none"/>
        <c:tickLblPos val="none"/>
        <c:crossAx val="250563520"/>
        <c:crosses val="autoZero"/>
        <c:auto val="1"/>
        <c:lblOffset val="100"/>
        <c:baseTimeUnit val="years"/>
      </c:dateAx>
      <c:valAx>
        <c:axId val="250563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563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136.72</c:v>
                </c:pt>
                <c:pt idx="1">
                  <c:v>131.61000000000001</c:v>
                </c:pt>
                <c:pt idx="2">
                  <c:v>140.83000000000001</c:v>
                </c:pt>
                <c:pt idx="3">
                  <c:v>148.16</c:v>
                </c:pt>
                <c:pt idx="4">
                  <c:v>127.7</c:v>
                </c:pt>
              </c:numCache>
            </c:numRef>
          </c:val>
        </c:ser>
        <c:dLbls>
          <c:showLegendKey val="0"/>
          <c:showVal val="0"/>
          <c:showCatName val="0"/>
          <c:showSerName val="0"/>
          <c:showPercent val="0"/>
          <c:showBubbleSize val="0"/>
        </c:dLbls>
        <c:gapWidth val="150"/>
        <c:axId val="250190784"/>
        <c:axId val="250191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71.510000000000005</c:v>
                </c:pt>
                <c:pt idx="1">
                  <c:v>68.61</c:v>
                </c:pt>
                <c:pt idx="2">
                  <c:v>70.760000000000005</c:v>
                </c:pt>
                <c:pt idx="3">
                  <c:v>71.66</c:v>
                </c:pt>
                <c:pt idx="4">
                  <c:v>73.06</c:v>
                </c:pt>
              </c:numCache>
            </c:numRef>
          </c:val>
          <c:smooth val="0"/>
        </c:ser>
        <c:dLbls>
          <c:showLegendKey val="0"/>
          <c:showVal val="0"/>
          <c:showCatName val="0"/>
          <c:showSerName val="0"/>
          <c:showPercent val="0"/>
          <c:showBubbleSize val="0"/>
        </c:dLbls>
        <c:marker val="1"/>
        <c:smooth val="0"/>
        <c:axId val="250190784"/>
        <c:axId val="250191168"/>
      </c:lineChart>
      <c:dateAx>
        <c:axId val="250190784"/>
        <c:scaling>
          <c:orientation val="minMax"/>
        </c:scaling>
        <c:delete val="1"/>
        <c:axPos val="b"/>
        <c:numFmt formatCode="ge" sourceLinked="1"/>
        <c:majorTickMark val="none"/>
        <c:minorTickMark val="none"/>
        <c:tickLblPos val="none"/>
        <c:crossAx val="250191168"/>
        <c:crosses val="autoZero"/>
        <c:auto val="1"/>
        <c:lblOffset val="100"/>
        <c:baseTimeUnit val="years"/>
      </c:dateAx>
      <c:valAx>
        <c:axId val="250191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190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0245512"/>
        <c:axId val="250245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245512"/>
        <c:axId val="250245896"/>
      </c:lineChart>
      <c:dateAx>
        <c:axId val="250245512"/>
        <c:scaling>
          <c:orientation val="minMax"/>
        </c:scaling>
        <c:delete val="1"/>
        <c:axPos val="b"/>
        <c:numFmt formatCode="ge" sourceLinked="1"/>
        <c:majorTickMark val="none"/>
        <c:minorTickMark val="none"/>
        <c:tickLblPos val="none"/>
        <c:crossAx val="250245896"/>
        <c:crosses val="autoZero"/>
        <c:auto val="1"/>
        <c:lblOffset val="100"/>
        <c:baseTimeUnit val="years"/>
      </c:dateAx>
      <c:valAx>
        <c:axId val="250245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245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0295200"/>
        <c:axId val="250303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295200"/>
        <c:axId val="250303776"/>
      </c:lineChart>
      <c:dateAx>
        <c:axId val="250295200"/>
        <c:scaling>
          <c:orientation val="minMax"/>
        </c:scaling>
        <c:delete val="1"/>
        <c:axPos val="b"/>
        <c:numFmt formatCode="ge" sourceLinked="1"/>
        <c:majorTickMark val="none"/>
        <c:minorTickMark val="none"/>
        <c:tickLblPos val="none"/>
        <c:crossAx val="250303776"/>
        <c:crosses val="autoZero"/>
        <c:auto val="1"/>
        <c:lblOffset val="100"/>
        <c:baseTimeUnit val="years"/>
      </c:dateAx>
      <c:valAx>
        <c:axId val="25030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29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0326880"/>
        <c:axId val="2503272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326880"/>
        <c:axId val="250327272"/>
      </c:lineChart>
      <c:dateAx>
        <c:axId val="250326880"/>
        <c:scaling>
          <c:orientation val="minMax"/>
        </c:scaling>
        <c:delete val="1"/>
        <c:axPos val="b"/>
        <c:numFmt formatCode="ge" sourceLinked="1"/>
        <c:majorTickMark val="none"/>
        <c:minorTickMark val="none"/>
        <c:tickLblPos val="none"/>
        <c:crossAx val="250327272"/>
        <c:crosses val="autoZero"/>
        <c:auto val="1"/>
        <c:lblOffset val="100"/>
        <c:baseTimeUnit val="years"/>
      </c:dateAx>
      <c:valAx>
        <c:axId val="2503272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2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50328448"/>
        <c:axId val="250328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50328448"/>
        <c:axId val="250328840"/>
      </c:lineChart>
      <c:dateAx>
        <c:axId val="250328448"/>
        <c:scaling>
          <c:orientation val="minMax"/>
        </c:scaling>
        <c:delete val="1"/>
        <c:axPos val="b"/>
        <c:numFmt formatCode="ge" sourceLinked="1"/>
        <c:majorTickMark val="none"/>
        <c:minorTickMark val="none"/>
        <c:tickLblPos val="none"/>
        <c:crossAx val="250328840"/>
        <c:crosses val="autoZero"/>
        <c:auto val="1"/>
        <c:lblOffset val="100"/>
        <c:baseTimeUnit val="years"/>
      </c:dateAx>
      <c:valAx>
        <c:axId val="250328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2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50392560"/>
        <c:axId val="250392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1450.45</c:v>
                </c:pt>
                <c:pt idx="1">
                  <c:v>1442.51</c:v>
                </c:pt>
                <c:pt idx="2">
                  <c:v>1496.15</c:v>
                </c:pt>
                <c:pt idx="3">
                  <c:v>1462.56</c:v>
                </c:pt>
                <c:pt idx="4">
                  <c:v>1486.62</c:v>
                </c:pt>
              </c:numCache>
            </c:numRef>
          </c:val>
          <c:smooth val="0"/>
        </c:ser>
        <c:dLbls>
          <c:showLegendKey val="0"/>
          <c:showVal val="0"/>
          <c:showCatName val="0"/>
          <c:showSerName val="0"/>
          <c:showPercent val="0"/>
          <c:showBubbleSize val="0"/>
        </c:dLbls>
        <c:marker val="1"/>
        <c:smooth val="0"/>
        <c:axId val="250392560"/>
        <c:axId val="250392952"/>
      </c:lineChart>
      <c:dateAx>
        <c:axId val="250392560"/>
        <c:scaling>
          <c:orientation val="minMax"/>
        </c:scaling>
        <c:delete val="1"/>
        <c:axPos val="b"/>
        <c:numFmt formatCode="ge" sourceLinked="1"/>
        <c:majorTickMark val="none"/>
        <c:minorTickMark val="none"/>
        <c:tickLblPos val="none"/>
        <c:crossAx val="250392952"/>
        <c:crosses val="autoZero"/>
        <c:auto val="1"/>
        <c:lblOffset val="100"/>
        <c:baseTimeUnit val="years"/>
      </c:dateAx>
      <c:valAx>
        <c:axId val="250392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92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136.63</c:v>
                </c:pt>
                <c:pt idx="1">
                  <c:v>131.33000000000001</c:v>
                </c:pt>
                <c:pt idx="2">
                  <c:v>140.52000000000001</c:v>
                </c:pt>
                <c:pt idx="3">
                  <c:v>147.82</c:v>
                </c:pt>
                <c:pt idx="4">
                  <c:v>127.65</c:v>
                </c:pt>
              </c:numCache>
            </c:numRef>
          </c:val>
        </c:ser>
        <c:dLbls>
          <c:showLegendKey val="0"/>
          <c:showVal val="0"/>
          <c:showCatName val="0"/>
          <c:showSerName val="0"/>
          <c:showPercent val="0"/>
          <c:showBubbleSize val="0"/>
        </c:dLbls>
        <c:gapWidth val="150"/>
        <c:axId val="250394128"/>
        <c:axId val="250394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33.96</c:v>
                </c:pt>
                <c:pt idx="1">
                  <c:v>33.299999999999997</c:v>
                </c:pt>
                <c:pt idx="2">
                  <c:v>33.01</c:v>
                </c:pt>
                <c:pt idx="3">
                  <c:v>32.39</c:v>
                </c:pt>
                <c:pt idx="4">
                  <c:v>24.39</c:v>
                </c:pt>
              </c:numCache>
            </c:numRef>
          </c:val>
          <c:smooth val="0"/>
        </c:ser>
        <c:dLbls>
          <c:showLegendKey val="0"/>
          <c:showVal val="0"/>
          <c:showCatName val="0"/>
          <c:showSerName val="0"/>
          <c:showPercent val="0"/>
          <c:showBubbleSize val="0"/>
        </c:dLbls>
        <c:marker val="1"/>
        <c:smooth val="0"/>
        <c:axId val="250394128"/>
        <c:axId val="250394520"/>
      </c:lineChart>
      <c:dateAx>
        <c:axId val="250394128"/>
        <c:scaling>
          <c:orientation val="minMax"/>
        </c:scaling>
        <c:delete val="1"/>
        <c:axPos val="b"/>
        <c:numFmt formatCode="ge" sourceLinked="1"/>
        <c:majorTickMark val="none"/>
        <c:minorTickMark val="none"/>
        <c:tickLblPos val="none"/>
        <c:crossAx val="250394520"/>
        <c:crosses val="autoZero"/>
        <c:auto val="1"/>
        <c:lblOffset val="100"/>
        <c:baseTimeUnit val="years"/>
      </c:dateAx>
      <c:valAx>
        <c:axId val="2503945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9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55.59</c:v>
                </c:pt>
                <c:pt idx="1">
                  <c:v>56.71</c:v>
                </c:pt>
                <c:pt idx="2">
                  <c:v>51.04</c:v>
                </c:pt>
                <c:pt idx="3">
                  <c:v>47.16</c:v>
                </c:pt>
                <c:pt idx="4">
                  <c:v>65.739999999999995</c:v>
                </c:pt>
              </c:numCache>
            </c:numRef>
          </c:val>
        </c:ser>
        <c:dLbls>
          <c:showLegendKey val="0"/>
          <c:showVal val="0"/>
          <c:showCatName val="0"/>
          <c:showSerName val="0"/>
          <c:showPercent val="0"/>
          <c:showBubbleSize val="0"/>
        </c:dLbls>
        <c:gapWidth val="150"/>
        <c:axId val="250395696"/>
        <c:axId val="2503960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512.74</c:v>
                </c:pt>
                <c:pt idx="1">
                  <c:v>526.57000000000005</c:v>
                </c:pt>
                <c:pt idx="2">
                  <c:v>523.08000000000004</c:v>
                </c:pt>
                <c:pt idx="3">
                  <c:v>530.83000000000004</c:v>
                </c:pt>
                <c:pt idx="4">
                  <c:v>734.18</c:v>
                </c:pt>
              </c:numCache>
            </c:numRef>
          </c:val>
          <c:smooth val="0"/>
        </c:ser>
        <c:dLbls>
          <c:showLegendKey val="0"/>
          <c:showVal val="0"/>
          <c:showCatName val="0"/>
          <c:showSerName val="0"/>
          <c:showPercent val="0"/>
          <c:showBubbleSize val="0"/>
        </c:dLbls>
        <c:marker val="1"/>
        <c:smooth val="0"/>
        <c:axId val="250395696"/>
        <c:axId val="250396088"/>
      </c:lineChart>
      <c:dateAx>
        <c:axId val="250395696"/>
        <c:scaling>
          <c:orientation val="minMax"/>
        </c:scaling>
        <c:delete val="1"/>
        <c:axPos val="b"/>
        <c:numFmt formatCode="ge" sourceLinked="1"/>
        <c:majorTickMark val="none"/>
        <c:minorTickMark val="none"/>
        <c:tickLblPos val="none"/>
        <c:crossAx val="250396088"/>
        <c:crosses val="autoZero"/>
        <c:auto val="1"/>
        <c:lblOffset val="100"/>
        <c:baseTimeUnit val="years"/>
      </c:dateAx>
      <c:valAx>
        <c:axId val="250396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5039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【1,239.32】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【58.19】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【476.46】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【36.33】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80" zoomScaleNormal="8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7" t="str">
        <f>データ!H6</f>
        <v>群馬県　草津町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80"/>
      <c r="J7" s="78" t="s">
        <v>2</v>
      </c>
      <c r="K7" s="79"/>
      <c r="L7" s="79"/>
      <c r="M7" s="79"/>
      <c r="N7" s="79"/>
      <c r="O7" s="79"/>
      <c r="P7" s="79"/>
      <c r="Q7" s="80"/>
      <c r="R7" s="78" t="s">
        <v>3</v>
      </c>
      <c r="S7" s="79"/>
      <c r="T7" s="79"/>
      <c r="U7" s="79"/>
      <c r="V7" s="79"/>
      <c r="W7" s="79"/>
      <c r="X7" s="79"/>
      <c r="Y7" s="80"/>
      <c r="Z7" s="78" t="s">
        <v>4</v>
      </c>
      <c r="AA7" s="79"/>
      <c r="AB7" s="79"/>
      <c r="AC7" s="79"/>
      <c r="AD7" s="79"/>
      <c r="AE7" s="79"/>
      <c r="AF7" s="79"/>
      <c r="AG7" s="80"/>
      <c r="AH7" s="3"/>
      <c r="AI7" s="78" t="s">
        <v>5</v>
      </c>
      <c r="AJ7" s="79"/>
      <c r="AK7" s="79"/>
      <c r="AL7" s="79"/>
      <c r="AM7" s="79"/>
      <c r="AN7" s="79"/>
      <c r="AO7" s="79"/>
      <c r="AP7" s="80"/>
      <c r="AQ7" s="67" t="s">
        <v>6</v>
      </c>
      <c r="AR7" s="67"/>
      <c r="AS7" s="67"/>
      <c r="AT7" s="67"/>
      <c r="AU7" s="67"/>
      <c r="AV7" s="67"/>
      <c r="AW7" s="67"/>
      <c r="AX7" s="67"/>
      <c r="AY7" s="67" t="s">
        <v>7</v>
      </c>
      <c r="AZ7" s="67"/>
      <c r="BA7" s="67"/>
      <c r="BB7" s="67"/>
      <c r="BC7" s="67"/>
      <c r="BD7" s="67"/>
      <c r="BE7" s="67"/>
      <c r="BF7" s="67"/>
      <c r="BG7" s="3"/>
      <c r="BH7" s="3"/>
      <c r="BI7" s="3"/>
      <c r="BJ7" s="3"/>
      <c r="BK7" s="3"/>
      <c r="BL7" s="4" t="s">
        <v>8</v>
      </c>
      <c r="BM7" s="5"/>
      <c r="BN7" s="5"/>
      <c r="BO7" s="5"/>
      <c r="BP7" s="5"/>
      <c r="BQ7" s="5"/>
      <c r="BR7" s="5"/>
      <c r="BS7" s="5"/>
      <c r="BT7" s="5"/>
      <c r="BU7" s="5"/>
      <c r="BV7" s="5"/>
      <c r="BW7" s="5"/>
      <c r="BX7" s="5"/>
      <c r="BY7" s="6"/>
    </row>
    <row r="8" spans="1:78" ht="18.75" customHeight="1">
      <c r="A8" s="2"/>
      <c r="B8" s="70" t="str">
        <f>データ!I6</f>
        <v>法非適用</v>
      </c>
      <c r="C8" s="71"/>
      <c r="D8" s="71"/>
      <c r="E8" s="71"/>
      <c r="F8" s="71"/>
      <c r="G8" s="71"/>
      <c r="H8" s="71"/>
      <c r="I8" s="72"/>
      <c r="J8" s="70" t="str">
        <f>データ!J6</f>
        <v>水道事業</v>
      </c>
      <c r="K8" s="71"/>
      <c r="L8" s="71"/>
      <c r="M8" s="71"/>
      <c r="N8" s="71"/>
      <c r="O8" s="71"/>
      <c r="P8" s="71"/>
      <c r="Q8" s="72"/>
      <c r="R8" s="70" t="str">
        <f>データ!K6</f>
        <v>簡易水道事業</v>
      </c>
      <c r="S8" s="71"/>
      <c r="T8" s="71"/>
      <c r="U8" s="71"/>
      <c r="V8" s="71"/>
      <c r="W8" s="71"/>
      <c r="X8" s="71"/>
      <c r="Y8" s="72"/>
      <c r="Z8" s="70" t="str">
        <f>データ!L6</f>
        <v>D4</v>
      </c>
      <c r="AA8" s="71"/>
      <c r="AB8" s="71"/>
      <c r="AC8" s="71"/>
      <c r="AD8" s="71"/>
      <c r="AE8" s="71"/>
      <c r="AF8" s="71"/>
      <c r="AG8" s="72"/>
      <c r="AH8" s="3"/>
      <c r="AI8" s="73">
        <f>データ!Q6</f>
        <v>6698</v>
      </c>
      <c r="AJ8" s="74"/>
      <c r="AK8" s="74"/>
      <c r="AL8" s="74"/>
      <c r="AM8" s="74"/>
      <c r="AN8" s="74"/>
      <c r="AO8" s="74"/>
      <c r="AP8" s="75"/>
      <c r="AQ8" s="56">
        <f>データ!R6</f>
        <v>49.75</v>
      </c>
      <c r="AR8" s="56"/>
      <c r="AS8" s="56"/>
      <c r="AT8" s="56"/>
      <c r="AU8" s="56"/>
      <c r="AV8" s="56"/>
      <c r="AW8" s="56"/>
      <c r="AX8" s="56"/>
      <c r="AY8" s="56">
        <f>データ!S6</f>
        <v>134.63</v>
      </c>
      <c r="AZ8" s="56"/>
      <c r="BA8" s="56"/>
      <c r="BB8" s="56"/>
      <c r="BC8" s="56"/>
      <c r="BD8" s="56"/>
      <c r="BE8" s="56"/>
      <c r="BF8" s="56"/>
      <c r="BG8" s="3"/>
      <c r="BH8" s="3"/>
      <c r="BI8" s="3"/>
      <c r="BJ8" s="3"/>
      <c r="BK8" s="3"/>
      <c r="BL8" s="65" t="s">
        <v>9</v>
      </c>
      <c r="BM8" s="66"/>
      <c r="BN8" s="7" t="s">
        <v>10</v>
      </c>
      <c r="BO8" s="8"/>
      <c r="BP8" s="8"/>
      <c r="BQ8" s="8"/>
      <c r="BR8" s="8"/>
      <c r="BS8" s="8"/>
      <c r="BT8" s="8"/>
      <c r="BU8" s="8"/>
      <c r="BV8" s="8"/>
      <c r="BW8" s="8"/>
      <c r="BX8" s="8"/>
      <c r="BY8" s="9"/>
    </row>
    <row r="9" spans="1:78" ht="18.75" customHeight="1">
      <c r="A9" s="2"/>
      <c r="B9" s="67" t="s">
        <v>11</v>
      </c>
      <c r="C9" s="67"/>
      <c r="D9" s="67"/>
      <c r="E9" s="67"/>
      <c r="F9" s="67"/>
      <c r="G9" s="67"/>
      <c r="H9" s="67"/>
      <c r="I9" s="67"/>
      <c r="J9" s="67" t="s">
        <v>12</v>
      </c>
      <c r="K9" s="67"/>
      <c r="L9" s="67"/>
      <c r="M9" s="67"/>
      <c r="N9" s="67"/>
      <c r="O9" s="67"/>
      <c r="P9" s="67"/>
      <c r="Q9" s="67"/>
      <c r="R9" s="67" t="s">
        <v>13</v>
      </c>
      <c r="S9" s="67"/>
      <c r="T9" s="67"/>
      <c r="U9" s="67"/>
      <c r="V9" s="67"/>
      <c r="W9" s="67"/>
      <c r="X9" s="67"/>
      <c r="Y9" s="67"/>
      <c r="Z9" s="67" t="s">
        <v>14</v>
      </c>
      <c r="AA9" s="67"/>
      <c r="AB9" s="67"/>
      <c r="AC9" s="67"/>
      <c r="AD9" s="67"/>
      <c r="AE9" s="67"/>
      <c r="AF9" s="67"/>
      <c r="AG9" s="67"/>
      <c r="AH9" s="3"/>
      <c r="AI9" s="67" t="s">
        <v>15</v>
      </c>
      <c r="AJ9" s="67"/>
      <c r="AK9" s="67"/>
      <c r="AL9" s="67"/>
      <c r="AM9" s="67"/>
      <c r="AN9" s="67"/>
      <c r="AO9" s="67"/>
      <c r="AP9" s="67"/>
      <c r="AQ9" s="67" t="s">
        <v>16</v>
      </c>
      <c r="AR9" s="67"/>
      <c r="AS9" s="67"/>
      <c r="AT9" s="67"/>
      <c r="AU9" s="67"/>
      <c r="AV9" s="67"/>
      <c r="AW9" s="67"/>
      <c r="AX9" s="67"/>
      <c r="AY9" s="67" t="s">
        <v>17</v>
      </c>
      <c r="AZ9" s="67"/>
      <c r="BA9" s="67"/>
      <c r="BB9" s="67"/>
      <c r="BC9" s="67"/>
      <c r="BD9" s="67"/>
      <c r="BE9" s="67"/>
      <c r="BF9" s="67"/>
      <c r="BG9" s="3"/>
      <c r="BH9" s="3"/>
      <c r="BI9" s="3"/>
      <c r="BJ9" s="3"/>
      <c r="BK9" s="3"/>
      <c r="BL9" s="68" t="s">
        <v>18</v>
      </c>
      <c r="BM9" s="69"/>
      <c r="BN9" s="10" t="s">
        <v>19</v>
      </c>
      <c r="BO9" s="11"/>
      <c r="BP9" s="11"/>
      <c r="BQ9" s="11"/>
      <c r="BR9" s="11"/>
      <c r="BS9" s="11"/>
      <c r="BT9" s="11"/>
      <c r="BU9" s="11"/>
      <c r="BV9" s="11"/>
      <c r="BW9" s="11"/>
      <c r="BX9" s="11"/>
      <c r="BY9" s="12"/>
    </row>
    <row r="10" spans="1:78" ht="18.75" customHeight="1">
      <c r="A10" s="2"/>
      <c r="B10" s="56" t="str">
        <f>データ!M6</f>
        <v>-</v>
      </c>
      <c r="C10" s="56"/>
      <c r="D10" s="56"/>
      <c r="E10" s="56"/>
      <c r="F10" s="56"/>
      <c r="G10" s="56"/>
      <c r="H10" s="56"/>
      <c r="I10" s="56"/>
      <c r="J10" s="56" t="str">
        <f>データ!N6</f>
        <v>該当数値なし</v>
      </c>
      <c r="K10" s="56"/>
      <c r="L10" s="56"/>
      <c r="M10" s="56"/>
      <c r="N10" s="56"/>
      <c r="O10" s="56"/>
      <c r="P10" s="56"/>
      <c r="Q10" s="56"/>
      <c r="R10" s="56">
        <f>データ!O6</f>
        <v>8.9499999999999993</v>
      </c>
      <c r="S10" s="56"/>
      <c r="T10" s="56"/>
      <c r="U10" s="56"/>
      <c r="V10" s="56"/>
      <c r="W10" s="56"/>
      <c r="X10" s="56"/>
      <c r="Y10" s="56"/>
      <c r="Z10" s="64">
        <f>データ!P6</f>
        <v>1166</v>
      </c>
      <c r="AA10" s="64"/>
      <c r="AB10" s="64"/>
      <c r="AC10" s="64"/>
      <c r="AD10" s="64"/>
      <c r="AE10" s="64"/>
      <c r="AF10" s="64"/>
      <c r="AG10" s="64"/>
      <c r="AH10" s="2"/>
      <c r="AI10" s="64">
        <f>データ!T6</f>
        <v>599</v>
      </c>
      <c r="AJ10" s="64"/>
      <c r="AK10" s="64"/>
      <c r="AL10" s="64"/>
      <c r="AM10" s="64"/>
      <c r="AN10" s="64"/>
      <c r="AO10" s="64"/>
      <c r="AP10" s="64"/>
      <c r="AQ10" s="56">
        <f>データ!U6</f>
        <v>1.8</v>
      </c>
      <c r="AR10" s="56"/>
      <c r="AS10" s="56"/>
      <c r="AT10" s="56"/>
      <c r="AU10" s="56"/>
      <c r="AV10" s="56"/>
      <c r="AW10" s="56"/>
      <c r="AX10" s="56"/>
      <c r="AY10" s="56">
        <f>データ!V6</f>
        <v>332.78</v>
      </c>
      <c r="AZ10" s="56"/>
      <c r="BA10" s="56"/>
      <c r="BB10" s="56"/>
      <c r="BC10" s="56"/>
      <c r="BD10" s="56"/>
      <c r="BE10" s="56"/>
      <c r="BF10" s="56"/>
      <c r="BG10" s="3"/>
      <c r="BH10" s="3"/>
      <c r="BI10" s="3"/>
      <c r="BJ10" s="2"/>
      <c r="BK10" s="2"/>
      <c r="BL10" s="57" t="s">
        <v>20</v>
      </c>
      <c r="BM10" s="58"/>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22</v>
      </c>
      <c r="BM11" s="59"/>
      <c r="BN11" s="59"/>
      <c r="BO11" s="59"/>
      <c r="BP11" s="59"/>
      <c r="BQ11" s="59"/>
      <c r="BR11" s="59"/>
      <c r="BS11" s="59"/>
      <c r="BT11" s="59"/>
      <c r="BU11" s="59"/>
      <c r="BV11" s="59"/>
      <c r="BW11" s="59"/>
      <c r="BX11" s="59"/>
      <c r="BY11" s="59"/>
      <c r="BZ11" s="59"/>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c r="A14" s="2"/>
      <c r="B14" s="61" t="s">
        <v>23</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0" t="s">
        <v>24</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25</v>
      </c>
      <c r="D34" s="52"/>
      <c r="E34" s="52"/>
      <c r="F34" s="52"/>
      <c r="G34" s="52"/>
      <c r="H34" s="52"/>
      <c r="I34" s="52"/>
      <c r="J34" s="52"/>
      <c r="K34" s="52"/>
      <c r="L34" s="52"/>
      <c r="M34" s="52"/>
      <c r="N34" s="52"/>
      <c r="O34" s="52"/>
      <c r="P34" s="52"/>
      <c r="Q34" s="19"/>
      <c r="R34" s="52" t="s">
        <v>26</v>
      </c>
      <c r="S34" s="52"/>
      <c r="T34" s="52"/>
      <c r="U34" s="52"/>
      <c r="V34" s="52"/>
      <c r="W34" s="52"/>
      <c r="X34" s="52"/>
      <c r="Y34" s="52"/>
      <c r="Z34" s="52"/>
      <c r="AA34" s="52"/>
      <c r="AB34" s="52"/>
      <c r="AC34" s="52"/>
      <c r="AD34" s="52"/>
      <c r="AE34" s="52"/>
      <c r="AF34" s="19"/>
      <c r="AG34" s="52" t="s">
        <v>27</v>
      </c>
      <c r="AH34" s="52"/>
      <c r="AI34" s="52"/>
      <c r="AJ34" s="52"/>
      <c r="AK34" s="52"/>
      <c r="AL34" s="52"/>
      <c r="AM34" s="52"/>
      <c r="AN34" s="52"/>
      <c r="AO34" s="52"/>
      <c r="AP34" s="52"/>
      <c r="AQ34" s="52"/>
      <c r="AR34" s="52"/>
      <c r="AS34" s="52"/>
      <c r="AT34" s="52"/>
      <c r="AU34" s="19"/>
      <c r="AV34" s="52" t="s">
        <v>28</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29</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106</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30</v>
      </c>
      <c r="D56" s="52"/>
      <c r="E56" s="52"/>
      <c r="F56" s="52"/>
      <c r="G56" s="52"/>
      <c r="H56" s="52"/>
      <c r="I56" s="52"/>
      <c r="J56" s="52"/>
      <c r="K56" s="52"/>
      <c r="L56" s="52"/>
      <c r="M56" s="52"/>
      <c r="N56" s="52"/>
      <c r="O56" s="52"/>
      <c r="P56" s="52"/>
      <c r="Q56" s="19"/>
      <c r="R56" s="52" t="s">
        <v>31</v>
      </c>
      <c r="S56" s="52"/>
      <c r="T56" s="52"/>
      <c r="U56" s="52"/>
      <c r="V56" s="52"/>
      <c r="W56" s="52"/>
      <c r="X56" s="52"/>
      <c r="Y56" s="52"/>
      <c r="Z56" s="52"/>
      <c r="AA56" s="52"/>
      <c r="AB56" s="52"/>
      <c r="AC56" s="52"/>
      <c r="AD56" s="52"/>
      <c r="AE56" s="52"/>
      <c r="AF56" s="19"/>
      <c r="AG56" s="52" t="s">
        <v>32</v>
      </c>
      <c r="AH56" s="52"/>
      <c r="AI56" s="52"/>
      <c r="AJ56" s="52"/>
      <c r="AK56" s="52"/>
      <c r="AL56" s="52"/>
      <c r="AM56" s="52"/>
      <c r="AN56" s="52"/>
      <c r="AO56" s="52"/>
      <c r="AP56" s="52"/>
      <c r="AQ56" s="52"/>
      <c r="AR56" s="52"/>
      <c r="AS56" s="52"/>
      <c r="AT56" s="52"/>
      <c r="AU56" s="19"/>
      <c r="AV56" s="52" t="s">
        <v>33</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34</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35</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105</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36</v>
      </c>
      <c r="D79" s="52"/>
      <c r="E79" s="52"/>
      <c r="F79" s="52"/>
      <c r="G79" s="52"/>
      <c r="H79" s="52"/>
      <c r="I79" s="52"/>
      <c r="J79" s="52"/>
      <c r="K79" s="52"/>
      <c r="L79" s="52"/>
      <c r="M79" s="52"/>
      <c r="N79" s="52"/>
      <c r="O79" s="52"/>
      <c r="P79" s="52"/>
      <c r="Q79" s="52"/>
      <c r="R79" s="52"/>
      <c r="S79" s="52"/>
      <c r="T79" s="52"/>
      <c r="U79" s="19"/>
      <c r="V79" s="19"/>
      <c r="W79" s="52" t="s">
        <v>37</v>
      </c>
      <c r="X79" s="52"/>
      <c r="Y79" s="52"/>
      <c r="Z79" s="52"/>
      <c r="AA79" s="52"/>
      <c r="AB79" s="52"/>
      <c r="AC79" s="52"/>
      <c r="AD79" s="52"/>
      <c r="AE79" s="52"/>
      <c r="AF79" s="52"/>
      <c r="AG79" s="52"/>
      <c r="AH79" s="52"/>
      <c r="AI79" s="52"/>
      <c r="AJ79" s="52"/>
      <c r="AK79" s="52"/>
      <c r="AL79" s="52"/>
      <c r="AM79" s="52"/>
      <c r="AN79" s="52"/>
      <c r="AO79" s="19"/>
      <c r="AP79" s="19"/>
      <c r="AQ79" s="52" t="s">
        <v>38</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39</v>
      </c>
    </row>
  </sheetData>
  <sheetProtection password="B501"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104264</v>
      </c>
      <c r="D6" s="31">
        <f t="shared" si="3"/>
        <v>47</v>
      </c>
      <c r="E6" s="31">
        <f t="shared" si="3"/>
        <v>1</v>
      </c>
      <c r="F6" s="31">
        <f t="shared" si="3"/>
        <v>0</v>
      </c>
      <c r="G6" s="31">
        <f t="shared" si="3"/>
        <v>0</v>
      </c>
      <c r="H6" s="31" t="str">
        <f t="shared" si="3"/>
        <v>群馬県　草津町</v>
      </c>
      <c r="I6" s="31" t="str">
        <f t="shared" si="3"/>
        <v>法非適用</v>
      </c>
      <c r="J6" s="31" t="str">
        <f t="shared" si="3"/>
        <v>水道事業</v>
      </c>
      <c r="K6" s="31" t="str">
        <f t="shared" si="3"/>
        <v>簡易水道事業</v>
      </c>
      <c r="L6" s="31" t="str">
        <f t="shared" si="3"/>
        <v>D4</v>
      </c>
      <c r="M6" s="32" t="str">
        <f t="shared" si="3"/>
        <v>-</v>
      </c>
      <c r="N6" s="32" t="str">
        <f t="shared" si="3"/>
        <v>該当数値なし</v>
      </c>
      <c r="O6" s="32">
        <f t="shared" si="3"/>
        <v>8.9499999999999993</v>
      </c>
      <c r="P6" s="32">
        <f t="shared" si="3"/>
        <v>1166</v>
      </c>
      <c r="Q6" s="32">
        <f t="shared" si="3"/>
        <v>6698</v>
      </c>
      <c r="R6" s="32">
        <f t="shared" si="3"/>
        <v>49.75</v>
      </c>
      <c r="S6" s="32">
        <f t="shared" si="3"/>
        <v>134.63</v>
      </c>
      <c r="T6" s="32">
        <f t="shared" si="3"/>
        <v>599</v>
      </c>
      <c r="U6" s="32">
        <f t="shared" si="3"/>
        <v>1.8</v>
      </c>
      <c r="V6" s="32">
        <f t="shared" si="3"/>
        <v>332.78</v>
      </c>
      <c r="W6" s="33">
        <f>IF(W7="",NA(),W7)</f>
        <v>136.72</v>
      </c>
      <c r="X6" s="33">
        <f t="shared" ref="X6:AF6" si="4">IF(X7="",NA(),X7)</f>
        <v>131.61000000000001</v>
      </c>
      <c r="Y6" s="33">
        <f t="shared" si="4"/>
        <v>140.83000000000001</v>
      </c>
      <c r="Z6" s="33">
        <f t="shared" si="4"/>
        <v>148.16</v>
      </c>
      <c r="AA6" s="33">
        <f t="shared" si="4"/>
        <v>127.7</v>
      </c>
      <c r="AB6" s="33">
        <f t="shared" si="4"/>
        <v>71.510000000000005</v>
      </c>
      <c r="AC6" s="33">
        <f t="shared" si="4"/>
        <v>68.61</v>
      </c>
      <c r="AD6" s="33">
        <f t="shared" si="4"/>
        <v>70.760000000000005</v>
      </c>
      <c r="AE6" s="33">
        <f t="shared" si="4"/>
        <v>71.66</v>
      </c>
      <c r="AF6" s="33">
        <f t="shared" si="4"/>
        <v>73.06</v>
      </c>
      <c r="AG6" s="32" t="str">
        <f>IF(AG7="","",IF(AG7="-","【-】","【"&amp;SUBSTITUTE(TEXT(AG7,"#,##0.00"),"-","△")&amp;"】"))</f>
        <v>【76.03】</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2">
        <f>IF(BD7="",NA(),BD7)</f>
        <v>0</v>
      </c>
      <c r="BE6" s="32">
        <f t="shared" ref="BE6:BM6" si="7">IF(BE7="",NA(),BE7)</f>
        <v>0</v>
      </c>
      <c r="BF6" s="32">
        <f t="shared" si="7"/>
        <v>0</v>
      </c>
      <c r="BG6" s="32">
        <f t="shared" si="7"/>
        <v>0</v>
      </c>
      <c r="BH6" s="32">
        <f t="shared" si="7"/>
        <v>0</v>
      </c>
      <c r="BI6" s="33">
        <f t="shared" si="7"/>
        <v>1450.45</v>
      </c>
      <c r="BJ6" s="33">
        <f t="shared" si="7"/>
        <v>1442.51</v>
      </c>
      <c r="BK6" s="33">
        <f t="shared" si="7"/>
        <v>1496.15</v>
      </c>
      <c r="BL6" s="33">
        <f t="shared" si="7"/>
        <v>1462.56</v>
      </c>
      <c r="BM6" s="33">
        <f t="shared" si="7"/>
        <v>1486.62</v>
      </c>
      <c r="BN6" s="32" t="str">
        <f>IF(BN7="","",IF(BN7="-","【-】","【"&amp;SUBSTITUTE(TEXT(BN7,"#,##0.00"),"-","△")&amp;"】"))</f>
        <v>【1,239.32】</v>
      </c>
      <c r="BO6" s="33">
        <f>IF(BO7="",NA(),BO7)</f>
        <v>136.63</v>
      </c>
      <c r="BP6" s="33">
        <f t="shared" ref="BP6:BX6" si="8">IF(BP7="",NA(),BP7)</f>
        <v>131.33000000000001</v>
      </c>
      <c r="BQ6" s="33">
        <f t="shared" si="8"/>
        <v>140.52000000000001</v>
      </c>
      <c r="BR6" s="33">
        <f t="shared" si="8"/>
        <v>147.82</v>
      </c>
      <c r="BS6" s="33">
        <f t="shared" si="8"/>
        <v>127.65</v>
      </c>
      <c r="BT6" s="33">
        <f t="shared" si="8"/>
        <v>33.96</v>
      </c>
      <c r="BU6" s="33">
        <f t="shared" si="8"/>
        <v>33.299999999999997</v>
      </c>
      <c r="BV6" s="33">
        <f t="shared" si="8"/>
        <v>33.01</v>
      </c>
      <c r="BW6" s="33">
        <f t="shared" si="8"/>
        <v>32.39</v>
      </c>
      <c r="BX6" s="33">
        <f t="shared" si="8"/>
        <v>24.39</v>
      </c>
      <c r="BY6" s="32" t="str">
        <f>IF(BY7="","",IF(BY7="-","【-】","【"&amp;SUBSTITUTE(TEXT(BY7,"#,##0.00"),"-","△")&amp;"】"))</f>
        <v>【36.33】</v>
      </c>
      <c r="BZ6" s="33">
        <f>IF(BZ7="",NA(),BZ7)</f>
        <v>55.59</v>
      </c>
      <c r="CA6" s="33">
        <f t="shared" ref="CA6:CI6" si="9">IF(CA7="",NA(),CA7)</f>
        <v>56.71</v>
      </c>
      <c r="CB6" s="33">
        <f t="shared" si="9"/>
        <v>51.04</v>
      </c>
      <c r="CC6" s="33">
        <f t="shared" si="9"/>
        <v>47.16</v>
      </c>
      <c r="CD6" s="33">
        <f t="shared" si="9"/>
        <v>65.739999999999995</v>
      </c>
      <c r="CE6" s="33">
        <f t="shared" si="9"/>
        <v>512.74</v>
      </c>
      <c r="CF6" s="33">
        <f t="shared" si="9"/>
        <v>526.57000000000005</v>
      </c>
      <c r="CG6" s="33">
        <f t="shared" si="9"/>
        <v>523.08000000000004</v>
      </c>
      <c r="CH6" s="33">
        <f t="shared" si="9"/>
        <v>530.83000000000004</v>
      </c>
      <c r="CI6" s="33">
        <f t="shared" si="9"/>
        <v>734.18</v>
      </c>
      <c r="CJ6" s="32" t="str">
        <f>IF(CJ7="","",IF(CJ7="-","【-】","【"&amp;SUBSTITUTE(TEXT(CJ7,"#,##0.00"),"-","△")&amp;"】"))</f>
        <v>【476.46】</v>
      </c>
      <c r="CK6" s="33">
        <f>IF(CK7="",NA(),CK7)</f>
        <v>58.73</v>
      </c>
      <c r="CL6" s="33">
        <f t="shared" ref="CL6:CT6" si="10">IF(CL7="",NA(),CL7)</f>
        <v>58.82</v>
      </c>
      <c r="CM6" s="33">
        <f t="shared" si="10"/>
        <v>58.6</v>
      </c>
      <c r="CN6" s="33">
        <f t="shared" si="10"/>
        <v>58.21</v>
      </c>
      <c r="CO6" s="33">
        <f t="shared" si="10"/>
        <v>58.39</v>
      </c>
      <c r="CP6" s="33">
        <f t="shared" si="10"/>
        <v>51.56</v>
      </c>
      <c r="CQ6" s="33">
        <f t="shared" si="10"/>
        <v>50.66</v>
      </c>
      <c r="CR6" s="33">
        <f t="shared" si="10"/>
        <v>51.11</v>
      </c>
      <c r="CS6" s="33">
        <f t="shared" si="10"/>
        <v>50.49</v>
      </c>
      <c r="CT6" s="33">
        <f t="shared" si="10"/>
        <v>48.36</v>
      </c>
      <c r="CU6" s="32" t="str">
        <f>IF(CU7="","",IF(CU7="-","【-】","【"&amp;SUBSTITUTE(TEXT(CU7,"#,##0.00"),"-","△")&amp;"】"))</f>
        <v>【58.19】</v>
      </c>
      <c r="CV6" s="33">
        <f>IF(CV7="",NA(),CV7)</f>
        <v>59.97</v>
      </c>
      <c r="CW6" s="33">
        <f t="shared" ref="CW6:DE6" si="11">IF(CW7="",NA(),CW7)</f>
        <v>59.81</v>
      </c>
      <c r="CX6" s="33">
        <f t="shared" si="11"/>
        <v>62.46</v>
      </c>
      <c r="CY6" s="33">
        <f t="shared" si="11"/>
        <v>60.14</v>
      </c>
      <c r="CZ6" s="33">
        <f t="shared" si="11"/>
        <v>56.68</v>
      </c>
      <c r="DA6" s="33">
        <f t="shared" si="11"/>
        <v>75.58</v>
      </c>
      <c r="DB6" s="33">
        <f t="shared" si="11"/>
        <v>74.13</v>
      </c>
      <c r="DC6" s="33">
        <f t="shared" si="11"/>
        <v>74.16</v>
      </c>
      <c r="DD6" s="33">
        <f t="shared" si="11"/>
        <v>74.209999999999994</v>
      </c>
      <c r="DE6" s="33">
        <f t="shared" si="11"/>
        <v>75.239999999999995</v>
      </c>
      <c r="DF6" s="32" t="str">
        <f>IF(DF7="","",IF(DF7="-","【-】","【"&amp;SUBSTITUTE(TEXT(DF7,"#,##0.00"),"-","△")&amp;"】"))</f>
        <v>【75.39】</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2">
        <f>IF(EC7="",NA(),EC7)</f>
        <v>0</v>
      </c>
      <c r="ED6" s="32">
        <f t="shared" ref="ED6:EL6" si="14">IF(ED7="",NA(),ED7)</f>
        <v>0</v>
      </c>
      <c r="EE6" s="32">
        <f t="shared" si="14"/>
        <v>0</v>
      </c>
      <c r="EF6" s="32">
        <f t="shared" si="14"/>
        <v>0</v>
      </c>
      <c r="EG6" s="32">
        <f t="shared" si="14"/>
        <v>0</v>
      </c>
      <c r="EH6" s="33">
        <f t="shared" si="14"/>
        <v>0.5</v>
      </c>
      <c r="EI6" s="33">
        <f t="shared" si="14"/>
        <v>0.61</v>
      </c>
      <c r="EJ6" s="33">
        <f t="shared" si="14"/>
        <v>0.37</v>
      </c>
      <c r="EK6" s="33">
        <f t="shared" si="14"/>
        <v>0.7</v>
      </c>
      <c r="EL6" s="33">
        <f t="shared" si="14"/>
        <v>0.91</v>
      </c>
      <c r="EM6" s="32" t="str">
        <f>IF(EM7="","",IF(EM7="-","【-】","【"&amp;SUBSTITUTE(TEXT(EM7,"#,##0.00"),"-","△")&amp;"】"))</f>
        <v>【0.74】</v>
      </c>
    </row>
    <row r="7" spans="1:143" s="34" customFormat="1">
      <c r="A7" s="26"/>
      <c r="B7" s="35">
        <v>2014</v>
      </c>
      <c r="C7" s="35">
        <v>104264</v>
      </c>
      <c r="D7" s="35">
        <v>47</v>
      </c>
      <c r="E7" s="35">
        <v>1</v>
      </c>
      <c r="F7" s="35">
        <v>0</v>
      </c>
      <c r="G7" s="35">
        <v>0</v>
      </c>
      <c r="H7" s="35" t="s">
        <v>93</v>
      </c>
      <c r="I7" s="35" t="s">
        <v>94</v>
      </c>
      <c r="J7" s="35" t="s">
        <v>95</v>
      </c>
      <c r="K7" s="35" t="s">
        <v>96</v>
      </c>
      <c r="L7" s="35" t="s">
        <v>97</v>
      </c>
      <c r="M7" s="36" t="s">
        <v>98</v>
      </c>
      <c r="N7" s="36" t="s">
        <v>99</v>
      </c>
      <c r="O7" s="36">
        <v>8.9499999999999993</v>
      </c>
      <c r="P7" s="36">
        <v>1166</v>
      </c>
      <c r="Q7" s="36">
        <v>6698</v>
      </c>
      <c r="R7" s="36">
        <v>49.75</v>
      </c>
      <c r="S7" s="36">
        <v>134.63</v>
      </c>
      <c r="T7" s="36">
        <v>599</v>
      </c>
      <c r="U7" s="36">
        <v>1.8</v>
      </c>
      <c r="V7" s="36">
        <v>332.78</v>
      </c>
      <c r="W7" s="36">
        <v>136.72</v>
      </c>
      <c r="X7" s="36">
        <v>131.61000000000001</v>
      </c>
      <c r="Y7" s="36">
        <v>140.83000000000001</v>
      </c>
      <c r="Z7" s="36">
        <v>148.16</v>
      </c>
      <c r="AA7" s="36">
        <v>127.7</v>
      </c>
      <c r="AB7" s="36">
        <v>71.510000000000005</v>
      </c>
      <c r="AC7" s="36">
        <v>68.61</v>
      </c>
      <c r="AD7" s="36">
        <v>70.760000000000005</v>
      </c>
      <c r="AE7" s="36">
        <v>71.66</v>
      </c>
      <c r="AF7" s="36">
        <v>73.06</v>
      </c>
      <c r="AG7" s="36">
        <v>76.03</v>
      </c>
      <c r="AH7" s="36"/>
      <c r="AI7" s="36"/>
      <c r="AJ7" s="36"/>
      <c r="AK7" s="36"/>
      <c r="AL7" s="36"/>
      <c r="AM7" s="36"/>
      <c r="AN7" s="36"/>
      <c r="AO7" s="36"/>
      <c r="AP7" s="36"/>
      <c r="AQ7" s="36"/>
      <c r="AR7" s="36"/>
      <c r="AS7" s="36"/>
      <c r="AT7" s="36"/>
      <c r="AU7" s="36"/>
      <c r="AV7" s="36"/>
      <c r="AW7" s="36"/>
      <c r="AX7" s="36"/>
      <c r="AY7" s="36"/>
      <c r="AZ7" s="36"/>
      <c r="BA7" s="36"/>
      <c r="BB7" s="36"/>
      <c r="BC7" s="36"/>
      <c r="BD7" s="36">
        <v>0</v>
      </c>
      <c r="BE7" s="36">
        <v>0</v>
      </c>
      <c r="BF7" s="36">
        <v>0</v>
      </c>
      <c r="BG7" s="36">
        <v>0</v>
      </c>
      <c r="BH7" s="36">
        <v>0</v>
      </c>
      <c r="BI7" s="36">
        <v>1450.45</v>
      </c>
      <c r="BJ7" s="36">
        <v>1442.51</v>
      </c>
      <c r="BK7" s="36">
        <v>1496.15</v>
      </c>
      <c r="BL7" s="36">
        <v>1462.56</v>
      </c>
      <c r="BM7" s="36">
        <v>1486.62</v>
      </c>
      <c r="BN7" s="36">
        <v>1239.32</v>
      </c>
      <c r="BO7" s="36">
        <v>136.63</v>
      </c>
      <c r="BP7" s="36">
        <v>131.33000000000001</v>
      </c>
      <c r="BQ7" s="36">
        <v>140.52000000000001</v>
      </c>
      <c r="BR7" s="36">
        <v>147.82</v>
      </c>
      <c r="BS7" s="36">
        <v>127.65</v>
      </c>
      <c r="BT7" s="36">
        <v>33.96</v>
      </c>
      <c r="BU7" s="36">
        <v>33.299999999999997</v>
      </c>
      <c r="BV7" s="36">
        <v>33.01</v>
      </c>
      <c r="BW7" s="36">
        <v>32.39</v>
      </c>
      <c r="BX7" s="36">
        <v>24.39</v>
      </c>
      <c r="BY7" s="36">
        <v>36.33</v>
      </c>
      <c r="BZ7" s="36">
        <v>55.59</v>
      </c>
      <c r="CA7" s="36">
        <v>56.71</v>
      </c>
      <c r="CB7" s="36">
        <v>51.04</v>
      </c>
      <c r="CC7" s="36">
        <v>47.16</v>
      </c>
      <c r="CD7" s="36">
        <v>65.739999999999995</v>
      </c>
      <c r="CE7" s="36">
        <v>512.74</v>
      </c>
      <c r="CF7" s="36">
        <v>526.57000000000005</v>
      </c>
      <c r="CG7" s="36">
        <v>523.08000000000004</v>
      </c>
      <c r="CH7" s="36">
        <v>530.83000000000004</v>
      </c>
      <c r="CI7" s="36">
        <v>734.18</v>
      </c>
      <c r="CJ7" s="36">
        <v>476.46</v>
      </c>
      <c r="CK7" s="36">
        <v>58.73</v>
      </c>
      <c r="CL7" s="36">
        <v>58.82</v>
      </c>
      <c r="CM7" s="36">
        <v>58.6</v>
      </c>
      <c r="CN7" s="36">
        <v>58.21</v>
      </c>
      <c r="CO7" s="36">
        <v>58.39</v>
      </c>
      <c r="CP7" s="36">
        <v>51.56</v>
      </c>
      <c r="CQ7" s="36">
        <v>50.66</v>
      </c>
      <c r="CR7" s="36">
        <v>51.11</v>
      </c>
      <c r="CS7" s="36">
        <v>50.49</v>
      </c>
      <c r="CT7" s="36">
        <v>48.36</v>
      </c>
      <c r="CU7" s="36">
        <v>58.19</v>
      </c>
      <c r="CV7" s="36">
        <v>59.97</v>
      </c>
      <c r="CW7" s="36">
        <v>59.81</v>
      </c>
      <c r="CX7" s="36">
        <v>62.46</v>
      </c>
      <c r="CY7" s="36">
        <v>60.14</v>
      </c>
      <c r="CZ7" s="36">
        <v>56.68</v>
      </c>
      <c r="DA7" s="36">
        <v>75.58</v>
      </c>
      <c r="DB7" s="36">
        <v>74.13</v>
      </c>
      <c r="DC7" s="36">
        <v>74.16</v>
      </c>
      <c r="DD7" s="36">
        <v>74.209999999999994</v>
      </c>
      <c r="DE7" s="36">
        <v>75.239999999999995</v>
      </c>
      <c r="DF7" s="36">
        <v>75.39</v>
      </c>
      <c r="DG7" s="36"/>
      <c r="DH7" s="36"/>
      <c r="DI7" s="36"/>
      <c r="DJ7" s="36"/>
      <c r="DK7" s="36"/>
      <c r="DL7" s="36"/>
      <c r="DM7" s="36"/>
      <c r="DN7" s="36"/>
      <c r="DO7" s="36"/>
      <c r="DP7" s="36"/>
      <c r="DQ7" s="36"/>
      <c r="DR7" s="36"/>
      <c r="DS7" s="36"/>
      <c r="DT7" s="36"/>
      <c r="DU7" s="36"/>
      <c r="DV7" s="36"/>
      <c r="DW7" s="36"/>
      <c r="DX7" s="36"/>
      <c r="DY7" s="36"/>
      <c r="DZ7" s="36"/>
      <c r="EA7" s="36"/>
      <c r="EB7" s="36"/>
      <c r="EC7" s="36">
        <v>0</v>
      </c>
      <c r="ED7" s="36">
        <v>0</v>
      </c>
      <c r="EE7" s="36">
        <v>0</v>
      </c>
      <c r="EF7" s="36">
        <v>0</v>
      </c>
      <c r="EG7" s="36">
        <v>0</v>
      </c>
      <c r="EH7" s="36">
        <v>0.5</v>
      </c>
      <c r="EI7" s="36">
        <v>0.61</v>
      </c>
      <c r="EJ7" s="36">
        <v>0.37</v>
      </c>
      <c r="EK7" s="36">
        <v>0.7</v>
      </c>
      <c r="EL7" s="36">
        <v>0.91</v>
      </c>
      <c r="EM7" s="36">
        <v>0.74</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上下水道課 11</cp:lastModifiedBy>
  <cp:lastPrinted>2016-02-18T02:00:58Z</cp:lastPrinted>
  <dcterms:created xsi:type="dcterms:W3CDTF">2016-01-18T05:01:07Z</dcterms:created>
  <dcterms:modified xsi:type="dcterms:W3CDTF">2016-02-18T05:30:44Z</dcterms:modified>
  <cp:category/>
</cp:coreProperties>
</file>