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AY8" i="4" s="1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Q8" i="4"/>
  <c r="AI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<sst xmlns="http://schemas.openxmlformats.org/spreadsheetml/2006/main" count="218" uniqueCount="108">
  <si>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</si>
  <si>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</si>
  <si>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</si>
  <si>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</si>
  <si>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</si>
  <si>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</si>
  <si>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</si>
  <si>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</si>
  <si>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</si>
  <si>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</si>
  <si>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</si>
  <si>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</si>
  <si>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</si>
  <si>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</si>
  <si>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</si>
  <si>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</si>
  <si>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</si>
  <si>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</si>
  <si>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</si>
  <si>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</si>
  <si>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</si>
  <si>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</si>
  <si>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</si>
  <si>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</si>
  <si>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</si>
  <si>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</si>
  <si>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</si>
  <si>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</si>
  <si>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</si>
  <si>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</si>
  <si>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</si>
  <si>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</si>
  <si>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</si>
  <si>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</si>
  <si>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</si>
  <si>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</si>
  <si>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</si>
  <si>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</si>
  <si>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</si>
  <si>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</si>
  <si>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</si>
  <si>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</si>
  <si>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</si>
  <si>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</si>
  <si>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</si>
  <si>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</si>
  <si>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</si>
  <si>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</si>
  <si>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</si>
  <si>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</si>
  <si>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</si>
  <si>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</si>
  <si>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</si>
  <si>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</si>
  <si>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</si>
  <si>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</si>
  <si>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</si>
  <si>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</si>
  <si>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</si>
  <si>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</si>
  <si>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</si>
  <si>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</si>
  <si>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</si>
  <si>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</si>
  <si>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</si>
  <si>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</si>
  <si>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</si>
  <si>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</si>
  <si>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</si>
  <si>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</si>
  <si>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</si>
  <si>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</si>
  <si>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</si>
  <si>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</si>
  <si>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</si>
  <si>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</si>
  <si>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</si>
  <si>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</si>
  <si>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</si>
  <si>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</si>
  <si>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</si>
  <si>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</si>
  <si>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</si>
  <si>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</si>
  <si>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</si>
  <si>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</si>
  <si>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</si>
  <si>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</si>
  <si>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</si>
  <si>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</si>
  <si>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</si>
  <si>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</si>
  <si>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</si>
  <si>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長野原町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</si>
  <si>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</si>
  <si>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</si>
  <si>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</si>
  <si>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</si>
  <si>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</si>
  <si>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</si>
  <si>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</si>
  <si>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</si>
  <si>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</si>
  <si>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</si>
  <si>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</si>
  <si>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老朽化の状況については、法非適用事業のため、固定資産台帳が整備されておらず、法定耐用年数以上の管路がどれだけあるのか不明です。ただし、八ッ場ダム建設における生活再建事業により、水没地区へ給配水する管路や水道施設・設備を整備しており、比較的新しい施設が多い状況となっています。</t>
    <rPh sb="0" eb="2">
      <t>ロウキュウ</t>
    </rPh>
    <rPh sb="2" eb="3">
      <t>カ</t>
    </rPh>
    <rPh sb="4" eb="6">
      <t>ジョウキョウ</t>
    </rPh>
    <rPh sb="12" eb="13">
      <t>ホウ</t>
    </rPh>
    <rPh sb="13" eb="14">
      <t>ヒ</t>
    </rPh>
    <rPh sb="14" eb="16">
      <t>テキヨウ</t>
    </rPh>
    <rPh sb="16" eb="18">
      <t>ジギョウ</t>
    </rPh>
    <rPh sb="22" eb="24">
      <t>コテイ</t>
    </rPh>
    <rPh sb="24" eb="26">
      <t>シサン</t>
    </rPh>
    <rPh sb="26" eb="28">
      <t>ダイチョウ</t>
    </rPh>
    <rPh sb="29" eb="31">
      <t>セイビ</t>
    </rPh>
    <rPh sb="38" eb="40">
      <t>ホウテイ</t>
    </rPh>
    <rPh sb="40" eb="42">
      <t>タイヨウ</t>
    </rPh>
    <rPh sb="42" eb="44">
      <t>ネンスウ</t>
    </rPh>
    <rPh sb="44" eb="46">
      <t>イジョウ</t>
    </rPh>
    <rPh sb="47" eb="49">
      <t>カンロ</t>
    </rPh>
    <rPh sb="58" eb="60">
      <t>フメイ</t>
    </rPh>
    <rPh sb="67" eb="68">
      <t>８</t>
    </rPh>
    <rPh sb="69" eb="70">
      <t>バ</t>
    </rPh>
    <rPh sb="72" eb="74">
      <t>ケンセツ</t>
    </rPh>
    <rPh sb="78" eb="80">
      <t>セイカツ</t>
    </rPh>
    <rPh sb="80" eb="82">
      <t>サイケン</t>
    </rPh>
    <rPh sb="82" eb="84">
      <t>ジギョウ</t>
    </rPh>
    <rPh sb="88" eb="90">
      <t>スイボツ</t>
    </rPh>
    <rPh sb="90" eb="92">
      <t>チク</t>
    </rPh>
    <rPh sb="98" eb="100">
      <t>カンロ</t>
    </rPh>
    <rPh sb="101" eb="103">
      <t>スイドウ</t>
    </rPh>
    <rPh sb="127" eb="129">
      <t>ジョウキョウ</t>
    </rPh>
    <phoneticPr fontId="4"/>
  </si>
  <si>
    <t>中部簡易水道事業の経営の健全性については、①収益的収支比率が概ね90％を超えており、類似団体平均と比較し良好と言えますが、④の企業債残高が類似団体平均以上となっています。八ッ場ダム建設に伴う、生活再建事業により管路工事や施設の建設工事が多く、一般会計繰入金（基準外）で人件費を含め、これら工事費を賄っている状況です。また、効率性については、⑤料金回収率、⑦施設利用率が類似団体平均を超えており、⑥給水原価については、類似団体平均の３分の１以下のため、効率性の高い水道事業と言えますが、⑧有収率は平均を若干下回っています。⑦施設利用率は、100％を超える年もあるため、八ッ場ダム関連事業の進捗とともに、配水流量・配水設備を検討・整備しながら、もう少し配水量にゆとりが出るようにしたいと考えます。</t>
    <rPh sb="0" eb="2">
      <t>チュウブ</t>
    </rPh>
    <rPh sb="2" eb="4">
      <t>カンイ</t>
    </rPh>
    <rPh sb="4" eb="6">
      <t>スイドウ</t>
    </rPh>
    <rPh sb="6" eb="8">
      <t>ジギョウ</t>
    </rPh>
    <rPh sb="9" eb="11">
      <t>ケイエイ</t>
    </rPh>
    <rPh sb="12" eb="15">
      <t>ケンゼンセイ</t>
    </rPh>
    <rPh sb="22" eb="25">
      <t>シュウエキテキ</t>
    </rPh>
    <rPh sb="25" eb="27">
      <t>シュウシ</t>
    </rPh>
    <rPh sb="27" eb="29">
      <t>ヒリツ</t>
    </rPh>
    <rPh sb="30" eb="31">
      <t>オオム</t>
    </rPh>
    <rPh sb="36" eb="37">
      <t>コ</t>
    </rPh>
    <rPh sb="42" eb="44">
      <t>ルイジ</t>
    </rPh>
    <rPh sb="44" eb="46">
      <t>ダンタイ</t>
    </rPh>
    <rPh sb="46" eb="48">
      <t>ヘイキン</t>
    </rPh>
    <rPh sb="49" eb="51">
      <t>ヒカク</t>
    </rPh>
    <rPh sb="52" eb="54">
      <t>リョウコウ</t>
    </rPh>
    <rPh sb="55" eb="56">
      <t>イ</t>
    </rPh>
    <rPh sb="63" eb="65">
      <t>キギョウ</t>
    </rPh>
    <rPh sb="65" eb="66">
      <t>サイ</t>
    </rPh>
    <rPh sb="66" eb="68">
      <t>ザンダカ</t>
    </rPh>
    <rPh sb="69" eb="71">
      <t>ルイジ</t>
    </rPh>
    <rPh sb="71" eb="73">
      <t>ダンタイ</t>
    </rPh>
    <rPh sb="73" eb="75">
      <t>ヘイキン</t>
    </rPh>
    <rPh sb="75" eb="77">
      <t>イジョウ</t>
    </rPh>
    <rPh sb="85" eb="86">
      <t>８</t>
    </rPh>
    <rPh sb="87" eb="88">
      <t>バ</t>
    </rPh>
    <rPh sb="90" eb="92">
      <t>ケンセツ</t>
    </rPh>
    <rPh sb="93" eb="94">
      <t>トモナ</t>
    </rPh>
    <rPh sb="96" eb="98">
      <t>セイカツ</t>
    </rPh>
    <rPh sb="98" eb="100">
      <t>サイケン</t>
    </rPh>
    <rPh sb="100" eb="102">
      <t>ジギョウ</t>
    </rPh>
    <rPh sb="105" eb="107">
      <t>カンロ</t>
    </rPh>
    <rPh sb="107" eb="109">
      <t>コウジ</t>
    </rPh>
    <rPh sb="110" eb="112">
      <t>シセツ</t>
    </rPh>
    <rPh sb="113" eb="115">
      <t>ケンセツ</t>
    </rPh>
    <rPh sb="115" eb="117">
      <t>コウジ</t>
    </rPh>
    <rPh sb="118" eb="119">
      <t>オオ</t>
    </rPh>
    <rPh sb="121" eb="123">
      <t>イッパン</t>
    </rPh>
    <rPh sb="123" eb="125">
      <t>カイケイ</t>
    </rPh>
    <rPh sb="125" eb="127">
      <t>クリイレ</t>
    </rPh>
    <rPh sb="127" eb="128">
      <t>キン</t>
    </rPh>
    <rPh sb="129" eb="131">
      <t>キジュン</t>
    </rPh>
    <rPh sb="131" eb="132">
      <t>ガイ</t>
    </rPh>
    <rPh sb="134" eb="137">
      <t>ジンケンヒ</t>
    </rPh>
    <rPh sb="138" eb="139">
      <t>フク</t>
    </rPh>
    <rPh sb="144" eb="146">
      <t>コウジ</t>
    </rPh>
    <rPh sb="146" eb="147">
      <t>ヒ</t>
    </rPh>
    <rPh sb="148" eb="149">
      <t>マカナ</t>
    </rPh>
    <rPh sb="153" eb="155">
      <t>ジョウキョウ</t>
    </rPh>
    <rPh sb="161" eb="164">
      <t>コウリツセイ</t>
    </rPh>
    <rPh sb="171" eb="173">
      <t>リョウキン</t>
    </rPh>
    <rPh sb="173" eb="175">
      <t>カイシュウ</t>
    </rPh>
    <rPh sb="175" eb="176">
      <t>リツ</t>
    </rPh>
    <rPh sb="178" eb="180">
      <t>シセツ</t>
    </rPh>
    <rPh sb="180" eb="182">
      <t>リヨウ</t>
    </rPh>
    <rPh sb="182" eb="183">
      <t>リツ</t>
    </rPh>
    <rPh sb="184" eb="186">
      <t>ルイジ</t>
    </rPh>
    <rPh sb="186" eb="188">
      <t>ダンタイ</t>
    </rPh>
    <rPh sb="188" eb="190">
      <t>ヘイキン</t>
    </rPh>
    <rPh sb="191" eb="192">
      <t>コ</t>
    </rPh>
    <rPh sb="198" eb="200">
      <t>キュウスイ</t>
    </rPh>
    <rPh sb="200" eb="202">
      <t>ゲンカ</t>
    </rPh>
    <rPh sb="208" eb="210">
      <t>ルイジ</t>
    </rPh>
    <rPh sb="210" eb="212">
      <t>ダンタイ</t>
    </rPh>
    <rPh sb="212" eb="214">
      <t>ヘイキン</t>
    </rPh>
    <rPh sb="216" eb="217">
      <t>ブン</t>
    </rPh>
    <rPh sb="219" eb="221">
      <t>イカ</t>
    </rPh>
    <rPh sb="225" eb="228">
      <t>コウリツセイ</t>
    </rPh>
    <rPh sb="229" eb="230">
      <t>タカ</t>
    </rPh>
    <rPh sb="231" eb="233">
      <t>スイドウ</t>
    </rPh>
    <rPh sb="233" eb="235">
      <t>ジギョウ</t>
    </rPh>
    <rPh sb="236" eb="237">
      <t>イ</t>
    </rPh>
    <rPh sb="243" eb="244">
      <t>ユウ</t>
    </rPh>
    <rPh sb="244" eb="245">
      <t>シュウ</t>
    </rPh>
    <rPh sb="245" eb="246">
      <t>リツ</t>
    </rPh>
    <rPh sb="247" eb="249">
      <t>ヘイキン</t>
    </rPh>
    <rPh sb="250" eb="252">
      <t>ジャッカン</t>
    </rPh>
    <rPh sb="252" eb="254">
      <t>シタマワ</t>
    </rPh>
    <rPh sb="261" eb="263">
      <t>シセツ</t>
    </rPh>
    <rPh sb="263" eb="266">
      <t>リヨウリツ</t>
    </rPh>
    <rPh sb="273" eb="274">
      <t>コ</t>
    </rPh>
    <rPh sb="276" eb="277">
      <t>トシ</t>
    </rPh>
    <rPh sb="283" eb="284">
      <t>８</t>
    </rPh>
    <rPh sb="285" eb="286">
      <t>バ</t>
    </rPh>
    <rPh sb="288" eb="290">
      <t>カンレン</t>
    </rPh>
    <rPh sb="290" eb="292">
      <t>ジギョウ</t>
    </rPh>
    <rPh sb="293" eb="295">
      <t>シンチョク</t>
    </rPh>
    <rPh sb="300" eb="302">
      <t>ハイスイ</t>
    </rPh>
    <rPh sb="302" eb="304">
      <t>リュウリョウ</t>
    </rPh>
    <rPh sb="305" eb="307">
      <t>ハイスイ</t>
    </rPh>
    <rPh sb="307" eb="309">
      <t>セツビ</t>
    </rPh>
    <rPh sb="310" eb="312">
      <t>ケントウ</t>
    </rPh>
    <rPh sb="313" eb="315">
      <t>セイビ</t>
    </rPh>
    <rPh sb="322" eb="323">
      <t>スコ</t>
    </rPh>
    <rPh sb="324" eb="326">
      <t>ハイスイ</t>
    </rPh>
    <rPh sb="326" eb="327">
      <t>リョウ</t>
    </rPh>
    <rPh sb="332" eb="333">
      <t>デ</t>
    </rPh>
    <rPh sb="341" eb="342">
      <t>カンガ</t>
    </rPh>
    <phoneticPr fontId="4"/>
  </si>
  <si>
    <t>この事業については、企業債残高が類似団体平均よりも多いため、今後も厳しい状況が続きます。また八ッ場ダム関連事業の進捗～完成により、あと数年間は、大規模工事が続きます。これらを賄っている一般会計繰入金については、八ッ場ダム事業の下流都県からの負担金となり、町単独の費用ではなく、起債する必要がないので、経営は一見すると楽に見えます。しかしながら、後年の維持管理・補修費等の増加や簡易水道の法適用化、経営戦略策定など、この事業には、乗り越えなければならない課題が山積しています。</t>
    <rPh sb="2" eb="4">
      <t>ジギョウ</t>
    </rPh>
    <rPh sb="10" eb="12">
      <t>キギョウ</t>
    </rPh>
    <rPh sb="12" eb="13">
      <t>サイ</t>
    </rPh>
    <rPh sb="13" eb="15">
      <t>ザンダカ</t>
    </rPh>
    <rPh sb="16" eb="18">
      <t>ルイジ</t>
    </rPh>
    <rPh sb="18" eb="20">
      <t>ダンタイ</t>
    </rPh>
    <rPh sb="20" eb="22">
      <t>ヘイキン</t>
    </rPh>
    <rPh sb="25" eb="26">
      <t>オオ</t>
    </rPh>
    <rPh sb="30" eb="32">
      <t>コンゴ</t>
    </rPh>
    <rPh sb="33" eb="34">
      <t>キビ</t>
    </rPh>
    <rPh sb="36" eb="38">
      <t>ジョウキョウ</t>
    </rPh>
    <rPh sb="39" eb="40">
      <t>ツヅ</t>
    </rPh>
    <rPh sb="46" eb="47">
      <t>８</t>
    </rPh>
    <rPh sb="48" eb="49">
      <t>バ</t>
    </rPh>
    <rPh sb="51" eb="53">
      <t>カンレン</t>
    </rPh>
    <rPh sb="53" eb="55">
      <t>ジギョウ</t>
    </rPh>
    <rPh sb="56" eb="58">
      <t>シンチョク</t>
    </rPh>
    <rPh sb="59" eb="61">
      <t>カンセイ</t>
    </rPh>
    <rPh sb="67" eb="69">
      <t>スウネン</t>
    </rPh>
    <rPh sb="69" eb="70">
      <t>カン</t>
    </rPh>
    <rPh sb="72" eb="75">
      <t>ダイキボ</t>
    </rPh>
    <rPh sb="75" eb="77">
      <t>コウジ</t>
    </rPh>
    <rPh sb="78" eb="79">
      <t>ツヅ</t>
    </rPh>
    <rPh sb="87" eb="88">
      <t>マカナ</t>
    </rPh>
    <rPh sb="92" eb="94">
      <t>イッパン</t>
    </rPh>
    <rPh sb="94" eb="96">
      <t>カイケイ</t>
    </rPh>
    <rPh sb="96" eb="98">
      <t>クリイレ</t>
    </rPh>
    <rPh sb="98" eb="99">
      <t>キン</t>
    </rPh>
    <rPh sb="105" eb="106">
      <t>８</t>
    </rPh>
    <rPh sb="107" eb="108">
      <t>バ</t>
    </rPh>
    <rPh sb="110" eb="112">
      <t>ジギョウ</t>
    </rPh>
    <rPh sb="113" eb="115">
      <t>カリュウ</t>
    </rPh>
    <rPh sb="115" eb="117">
      <t>トケン</t>
    </rPh>
    <rPh sb="120" eb="123">
      <t>フタンキン</t>
    </rPh>
    <rPh sb="127" eb="128">
      <t>マチ</t>
    </rPh>
    <rPh sb="128" eb="130">
      <t>タンドク</t>
    </rPh>
    <rPh sb="131" eb="133">
      <t>ヒヨウ</t>
    </rPh>
    <rPh sb="138" eb="140">
      <t>キサイ</t>
    </rPh>
    <rPh sb="142" eb="144">
      <t>ヒツヨウ</t>
    </rPh>
    <rPh sb="150" eb="152">
      <t>ケイエイ</t>
    </rPh>
    <rPh sb="153" eb="155">
      <t>イッケン</t>
    </rPh>
    <rPh sb="158" eb="159">
      <t>ラク</t>
    </rPh>
    <rPh sb="160" eb="161">
      <t>ミ</t>
    </rPh>
    <rPh sb="172" eb="174">
      <t>コウネン</t>
    </rPh>
    <rPh sb="175" eb="177">
      <t>イジ</t>
    </rPh>
    <rPh sb="185" eb="187">
      <t>ゾウカ</t>
    </rPh>
    <rPh sb="188" eb="190">
      <t>カンイ</t>
    </rPh>
    <rPh sb="190" eb="192">
      <t>スイドウ</t>
    </rPh>
    <rPh sb="193" eb="194">
      <t>ホウ</t>
    </rPh>
    <rPh sb="194" eb="196">
      <t>テキヨウ</t>
    </rPh>
    <rPh sb="196" eb="197">
      <t>カ</t>
    </rPh>
    <rPh sb="198" eb="200">
      <t>ケイエイ</t>
    </rPh>
    <rPh sb="200" eb="202">
      <t>センリャク</t>
    </rPh>
    <rPh sb="202" eb="204">
      <t>サクテイ</t>
    </rPh>
    <rPh sb="209" eb="211">
      <t>ジギョウ</t>
    </rPh>
    <rPh sb="214" eb="215">
      <t>ノ</t>
    </rPh>
    <rPh sb="216" eb="217">
      <t>コ</t>
    </rPh>
    <rPh sb="226" eb="228">
      <t>カダイ</t>
    </rPh>
    <rPh sb="229" eb="231">
      <t>サンセキ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</si>
</sst>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12.73</c:v>
                </c:pt>
                <c:pt idx="1">
                  <c:v>0.96</c:v>
                </c:pt>
                <c:pt idx="2">
                  <c:v>2.95</c:v>
                </c:pt>
                <c:pt idx="3">
                  <c:v>4.04</c:v>
                </c:pt>
                <c:pt idx="4">
                  <c:v>2.65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87200"/>
        <c:axId val="8678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87200"/>
        <c:axId val="86789120"/>
      </c:lineChart>
      <c:dateAx>
        <c:axId val="86787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789120"/>
        <c:crosses val="autoZero"/>
        <c:auto val="1"/>
        <c:lblOffset val="100"/>
        <c:baseTimeUnit val="years"/>
      </c:dateAx>
      <c:valAx>
        <c:axId val="8678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787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102.07</c:v>
                </c:pt>
                <c:pt idx="1">
                  <c:v>95.34</c:v>
                </c:pt>
                <c:pt idx="2">
                  <c:v>98.28</c:v>
                </c:pt>
                <c:pt idx="3">
                  <c:v>113.62</c:v>
                </c:pt>
                <c:pt idx="4">
                  <c:v>97.44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50624"/>
        <c:axId val="5705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624"/>
        <c:axId val="57052544"/>
      </c:lineChart>
      <c:dateAx>
        <c:axId val="57050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52544"/>
        <c:crosses val="autoZero"/>
        <c:auto val="1"/>
        <c:lblOffset val="100"/>
        <c:baseTimeUnit val="years"/>
      </c:dateAx>
      <c:valAx>
        <c:axId val="5705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50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70.260000000000005</c:v>
                </c:pt>
                <c:pt idx="1">
                  <c:v>73.05</c:v>
                </c:pt>
                <c:pt idx="2">
                  <c:v>71.540000000000006</c:v>
                </c:pt>
                <c:pt idx="3">
                  <c:v>59.68</c:v>
                </c:pt>
                <c:pt idx="4">
                  <c:v>71.11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91200"/>
        <c:axId val="57093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1200"/>
        <c:axId val="57093120"/>
      </c:lineChart>
      <c:dateAx>
        <c:axId val="5709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93120"/>
        <c:crosses val="autoZero"/>
        <c:auto val="1"/>
        <c:lblOffset val="100"/>
        <c:baseTimeUnit val="years"/>
      </c:dateAx>
      <c:valAx>
        <c:axId val="57093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9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95.72</c:v>
                </c:pt>
                <c:pt idx="1">
                  <c:v>94.35</c:v>
                </c:pt>
                <c:pt idx="2">
                  <c:v>106.72</c:v>
                </c:pt>
                <c:pt idx="3">
                  <c:v>91.26</c:v>
                </c:pt>
                <c:pt idx="4">
                  <c:v>91.76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23680"/>
        <c:axId val="8682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23680"/>
        <c:axId val="86825600"/>
      </c:lineChart>
      <c:dateAx>
        <c:axId val="8682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825600"/>
        <c:crosses val="autoZero"/>
        <c:auto val="1"/>
        <c:lblOffset val="100"/>
        <c:baseTimeUnit val="years"/>
      </c:dateAx>
      <c:valAx>
        <c:axId val="8682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82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13600"/>
        <c:axId val="5671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13600"/>
        <c:axId val="56715520"/>
      </c:lineChart>
      <c:dateAx>
        <c:axId val="56713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715520"/>
        <c:crosses val="autoZero"/>
        <c:auto val="1"/>
        <c:lblOffset val="100"/>
        <c:baseTimeUnit val="years"/>
      </c:dateAx>
      <c:valAx>
        <c:axId val="5671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71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19712"/>
        <c:axId val="5682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9712"/>
        <c:axId val="56821632"/>
      </c:lineChart>
      <c:dateAx>
        <c:axId val="56819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821632"/>
        <c:crosses val="autoZero"/>
        <c:auto val="1"/>
        <c:lblOffset val="100"/>
        <c:baseTimeUnit val="years"/>
      </c:dateAx>
      <c:valAx>
        <c:axId val="5682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819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58112"/>
        <c:axId val="5686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58112"/>
        <c:axId val="56860032"/>
      </c:lineChart>
      <c:dateAx>
        <c:axId val="5685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860032"/>
        <c:crosses val="autoZero"/>
        <c:auto val="1"/>
        <c:lblOffset val="100"/>
        <c:baseTimeUnit val="years"/>
      </c:dateAx>
      <c:valAx>
        <c:axId val="5686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85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9888"/>
        <c:axId val="5719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89888"/>
        <c:axId val="57191808"/>
      </c:lineChart>
      <c:dateAx>
        <c:axId val="5718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191808"/>
        <c:crosses val="autoZero"/>
        <c:auto val="1"/>
        <c:lblOffset val="100"/>
        <c:baseTimeUnit val="years"/>
      </c:dateAx>
      <c:valAx>
        <c:axId val="5719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18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1510.86</c:v>
                </c:pt>
                <c:pt idx="1">
                  <c:v>1504.65</c:v>
                </c:pt>
                <c:pt idx="2">
                  <c:v>1424.8</c:v>
                </c:pt>
                <c:pt idx="3">
                  <c:v>1385.81</c:v>
                </c:pt>
                <c:pt idx="4">
                  <c:v>1313.56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99776"/>
        <c:axId val="8630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99776"/>
        <c:axId val="86301696"/>
      </c:lineChart>
      <c:dateAx>
        <c:axId val="8629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301696"/>
        <c:crosses val="autoZero"/>
        <c:auto val="1"/>
        <c:lblOffset val="100"/>
        <c:baseTimeUnit val="years"/>
      </c:dateAx>
      <c:valAx>
        <c:axId val="8630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9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65.88</c:v>
                </c:pt>
                <c:pt idx="1">
                  <c:v>64.75</c:v>
                </c:pt>
                <c:pt idx="2">
                  <c:v>60.73</c:v>
                </c:pt>
                <c:pt idx="3">
                  <c:v>55.61</c:v>
                </c:pt>
                <c:pt idx="4">
                  <c:v>56.94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18784"/>
        <c:axId val="5692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8784"/>
        <c:axId val="56920704"/>
      </c:lineChart>
      <c:dateAx>
        <c:axId val="5691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6920704"/>
        <c:crosses val="autoZero"/>
        <c:auto val="1"/>
        <c:lblOffset val="100"/>
        <c:baseTimeUnit val="years"/>
      </c:dateAx>
      <c:valAx>
        <c:axId val="5692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6918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107.47</c:v>
                </c:pt>
                <c:pt idx="1">
                  <c:v>107.93</c:v>
                </c:pt>
                <c:pt idx="2">
                  <c:v>115.57</c:v>
                </c:pt>
                <c:pt idx="3">
                  <c:v>128.49</c:v>
                </c:pt>
                <c:pt idx="4">
                  <c:v>123.33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26432"/>
        <c:axId val="5702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26432"/>
        <c:axId val="57028608"/>
      </c:lineChart>
      <c:dateAx>
        <c:axId val="5702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7028608"/>
        <c:crosses val="autoZero"/>
        <c:auto val="1"/>
        <c:lblOffset val="100"/>
        <c:baseTimeUnit val="years"/>
      </c:dateAx>
      <c:valAx>
        <c:axId val="5702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702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群馬県　長野原町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5966</v>
      </c>
      <c r="AJ8" s="74"/>
      <c r="AK8" s="74"/>
      <c r="AL8" s="74"/>
      <c r="AM8" s="74"/>
      <c r="AN8" s="74"/>
      <c r="AO8" s="74"/>
      <c r="AP8" s="75"/>
      <c r="AQ8" s="56">
        <f>データ!R6</f>
        <v>133.85</v>
      </c>
      <c r="AR8" s="56"/>
      <c r="AS8" s="56"/>
      <c r="AT8" s="56"/>
      <c r="AU8" s="56"/>
      <c r="AV8" s="56"/>
      <c r="AW8" s="56"/>
      <c r="AX8" s="56"/>
      <c r="AY8" s="56">
        <f>データ!S6</f>
        <v>44.57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55.54</v>
      </c>
      <c r="S10" s="56"/>
      <c r="T10" s="56"/>
      <c r="U10" s="56"/>
      <c r="V10" s="56"/>
      <c r="W10" s="56"/>
      <c r="X10" s="56"/>
      <c r="Y10" s="56"/>
      <c r="Z10" s="64">
        <f>データ!P6</f>
        <v>1280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3287</v>
      </c>
      <c r="AJ10" s="64"/>
      <c r="AK10" s="64"/>
      <c r="AL10" s="64"/>
      <c r="AM10" s="64"/>
      <c r="AN10" s="64"/>
      <c r="AO10" s="64"/>
      <c r="AP10" s="64"/>
      <c r="AQ10" s="56">
        <f>データ!U6</f>
        <v>6.45</v>
      </c>
      <c r="AR10" s="56"/>
      <c r="AS10" s="56"/>
      <c r="AT10" s="56"/>
      <c r="AU10" s="56"/>
      <c r="AV10" s="56"/>
      <c r="AW10" s="56"/>
      <c r="AX10" s="56"/>
      <c r="AY10" s="56">
        <f>データ!V6</f>
        <v>509.61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105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104248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長野原町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55.54</v>
      </c>
      <c r="P6" s="32">
        <f t="shared" si="3"/>
        <v>1280</v>
      </c>
      <c r="Q6" s="32">
        <f t="shared" si="3"/>
        <v>5966</v>
      </c>
      <c r="R6" s="32">
        <f t="shared" si="3"/>
        <v>133.85</v>
      </c>
      <c r="S6" s="32">
        <f t="shared" si="3"/>
        <v>44.57</v>
      </c>
      <c r="T6" s="32">
        <f t="shared" si="3"/>
        <v>3287</v>
      </c>
      <c r="U6" s="32">
        <f t="shared" si="3"/>
        <v>6.45</v>
      </c>
      <c r="V6" s="32">
        <f t="shared" si="3"/>
        <v>509.61</v>
      </c>
      <c r="W6" s="33">
        <f>IF(W7="",NA(),W7)</f>
        <v>95.72</v>
      </c>
      <c r="X6" s="33">
        <f t="shared" ref="X6:AF6" si="4">IF(X7="",NA(),X7)</f>
        <v>94.35</v>
      </c>
      <c r="Y6" s="33">
        <f t="shared" si="4"/>
        <v>106.72</v>
      </c>
      <c r="Z6" s="33">
        <f t="shared" si="4"/>
        <v>91.26</v>
      </c>
      <c r="AA6" s="33">
        <f t="shared" si="4"/>
        <v>91.76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1510.86</v>
      </c>
      <c r="BE6" s="33">
        <f t="shared" ref="BE6:BM6" si="7">IF(BE7="",NA(),BE7)</f>
        <v>1504.65</v>
      </c>
      <c r="BF6" s="33">
        <f t="shared" si="7"/>
        <v>1424.8</v>
      </c>
      <c r="BG6" s="33">
        <f t="shared" si="7"/>
        <v>1385.81</v>
      </c>
      <c r="BH6" s="33">
        <f t="shared" si="7"/>
        <v>1313.56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65.88</v>
      </c>
      <c r="BP6" s="33">
        <f t="shared" ref="BP6:BX6" si="8">IF(BP7="",NA(),BP7)</f>
        <v>64.75</v>
      </c>
      <c r="BQ6" s="33">
        <f t="shared" si="8"/>
        <v>60.73</v>
      </c>
      <c r="BR6" s="33">
        <f t="shared" si="8"/>
        <v>55.61</v>
      </c>
      <c r="BS6" s="33">
        <f t="shared" si="8"/>
        <v>56.94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107.47</v>
      </c>
      <c r="CA6" s="33">
        <f t="shared" ref="CA6:CI6" si="9">IF(CA7="",NA(),CA7)</f>
        <v>107.93</v>
      </c>
      <c r="CB6" s="33">
        <f t="shared" si="9"/>
        <v>115.57</v>
      </c>
      <c r="CC6" s="33">
        <f t="shared" si="9"/>
        <v>128.49</v>
      </c>
      <c r="CD6" s="33">
        <f t="shared" si="9"/>
        <v>123.33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102.07</v>
      </c>
      <c r="CL6" s="33">
        <f t="shared" ref="CL6:CT6" si="10">IF(CL7="",NA(),CL7)</f>
        <v>95.34</v>
      </c>
      <c r="CM6" s="33">
        <f t="shared" si="10"/>
        <v>98.28</v>
      </c>
      <c r="CN6" s="33">
        <f t="shared" si="10"/>
        <v>113.62</v>
      </c>
      <c r="CO6" s="33">
        <f t="shared" si="10"/>
        <v>97.44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70.260000000000005</v>
      </c>
      <c r="CW6" s="33">
        <f t="shared" ref="CW6:DE6" si="11">IF(CW7="",NA(),CW7)</f>
        <v>73.05</v>
      </c>
      <c r="CX6" s="33">
        <f t="shared" si="11"/>
        <v>71.540000000000006</v>
      </c>
      <c r="CY6" s="33">
        <f t="shared" si="11"/>
        <v>59.68</v>
      </c>
      <c r="CZ6" s="33">
        <f t="shared" si="11"/>
        <v>71.11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12.73</v>
      </c>
      <c r="ED6" s="33">
        <f t="shared" ref="ED6:EL6" si="14">IF(ED7="",NA(),ED7)</f>
        <v>0.96</v>
      </c>
      <c r="EE6" s="33">
        <f t="shared" si="14"/>
        <v>2.95</v>
      </c>
      <c r="EF6" s="33">
        <f t="shared" si="14"/>
        <v>4.04</v>
      </c>
      <c r="EG6" s="33">
        <f t="shared" si="14"/>
        <v>2.65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104248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55.54</v>
      </c>
      <c r="P7" s="36">
        <v>1280</v>
      </c>
      <c r="Q7" s="36">
        <v>5966</v>
      </c>
      <c r="R7" s="36">
        <v>133.85</v>
      </c>
      <c r="S7" s="36">
        <v>44.57</v>
      </c>
      <c r="T7" s="36">
        <v>3287</v>
      </c>
      <c r="U7" s="36">
        <v>6.45</v>
      </c>
      <c r="V7" s="36">
        <v>509.61</v>
      </c>
      <c r="W7" s="36">
        <v>95.72</v>
      </c>
      <c r="X7" s="36">
        <v>94.35</v>
      </c>
      <c r="Y7" s="36">
        <v>106.72</v>
      </c>
      <c r="Z7" s="36">
        <v>91.26</v>
      </c>
      <c r="AA7" s="36">
        <v>91.76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1510.86</v>
      </c>
      <c r="BE7" s="36">
        <v>1504.65</v>
      </c>
      <c r="BF7" s="36">
        <v>1424.8</v>
      </c>
      <c r="BG7" s="36">
        <v>1385.81</v>
      </c>
      <c r="BH7" s="36">
        <v>1313.56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65.88</v>
      </c>
      <c r="BP7" s="36">
        <v>64.75</v>
      </c>
      <c r="BQ7" s="36">
        <v>60.73</v>
      </c>
      <c r="BR7" s="36">
        <v>55.61</v>
      </c>
      <c r="BS7" s="36">
        <v>56.94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107.47</v>
      </c>
      <c r="CA7" s="36">
        <v>107.93</v>
      </c>
      <c r="CB7" s="36">
        <v>115.57</v>
      </c>
      <c r="CC7" s="36">
        <v>128.49</v>
      </c>
      <c r="CD7" s="36">
        <v>123.33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102.07</v>
      </c>
      <c r="CL7" s="36">
        <v>95.34</v>
      </c>
      <c r="CM7" s="36">
        <v>98.28</v>
      </c>
      <c r="CN7" s="36">
        <v>113.62</v>
      </c>
      <c r="CO7" s="36">
        <v>97.44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70.260000000000005</v>
      </c>
      <c r="CW7" s="36">
        <v>73.05</v>
      </c>
      <c r="CX7" s="36">
        <v>71.540000000000006</v>
      </c>
      <c r="CY7" s="36">
        <v>59.68</v>
      </c>
      <c r="CZ7" s="36">
        <v>71.11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12.73</v>
      </c>
      <c r="ED7" s="36">
        <v>0.96</v>
      </c>
      <c r="EE7" s="36">
        <v>2.95</v>
      </c>
      <c r="EF7" s="36">
        <v>4.04</v>
      </c>
      <c r="EG7" s="36">
        <v>2.65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2016-02-19T07:03:50Z</cp:lastPrinted>
  <dcterms:created xsi:type="dcterms:W3CDTF">2016-01-18T05:01:06Z</dcterms:created>
  <dcterms:modified xsi:type="dcterms:W3CDTF">2016-02-19T07:11:28Z</dcterms:modified>
  <cp:category/>
</cp:coreProperties>
</file>