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<sst xmlns="http://schemas.openxmlformats.org/spreadsheetml/2006/main" count="218" uniqueCount="108">
  <si>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</si>
  <si>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</si>
  <si>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</si>
  <si>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</si>
  <si>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</si>
  <si>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</si>
  <si>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</si>
  <si>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</si>
  <si>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</si>
  <si>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</si>
  <si>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</si>
  <si>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</si>
  <si>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</si>
  <si>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</si>
  <si>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</si>
  <si>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</si>
  <si>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</si>
  <si>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</si>
  <si>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</si>
  <si>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</si>
  <si>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</si>
  <si>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</si>
  <si>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</si>
  <si>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</si>
  <si>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</si>
  <si>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</si>
  <si>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</si>
  <si>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</si>
  <si>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</si>
  <si>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</si>
  <si>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</si>
  <si>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</si>
  <si>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</si>
  <si>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</si>
  <si>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</si>
  <si>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</si>
  <si>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</si>
  <si>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</si>
  <si>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</si>
  <si>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</si>
  <si>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</si>
  <si>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</si>
  <si>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</si>
  <si>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</si>
  <si>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</si>
  <si>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</si>
  <si>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</si>
  <si>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</si>
  <si>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</si>
  <si>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</si>
  <si>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</si>
  <si>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</si>
  <si>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</si>
  <si>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</si>
  <si>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</si>
  <si>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</si>
  <si>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</si>
  <si>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</si>
  <si>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</si>
  <si>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</si>
  <si>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</si>
  <si>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</si>
  <si>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</si>
  <si>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</si>
  <si>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</si>
  <si>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</si>
  <si>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</si>
  <si>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</si>
  <si>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</si>
  <si>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</si>
  <si>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</si>
  <si>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</si>
  <si>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</si>
  <si>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</si>
  <si>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</si>
  <si>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</si>
  <si>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</si>
  <si>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</si>
  <si>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</si>
  <si>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</si>
  <si>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</si>
  <si>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</si>
  <si>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</si>
  <si>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</si>
  <si>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</si>
  <si>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</si>
  <si>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</si>
  <si>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</si>
  <si>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</si>
  <si>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</si>
  <si>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</si>
  <si>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</si>
  <si>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</si>
  <si>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南牧村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</si>
  <si>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</si>
  <si>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</si>
  <si>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</si>
  <si>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</si>
  <si>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</si>
  <si>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</si>
  <si>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</si>
  <si>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</si>
  <si>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</si>
  <si>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</si>
  <si>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</si>
  <si>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（1）①多少の増減はあるものの、近年は約90％以上の比率になっている。他の類似団体と比較しても高い比率である。　　　　　　　　　　　　　　　　　　④他の類似団体と比べると大幅に低くなっている。その原因として施設設備の更新の先送りなどが考えられる。　　　　　　　　　　　　　　　　　　　　⑤100％には達していないが他の団体と比較しても近年は高い比率となっている。　　　　　　　　　　⑥近年は低い比率になっているが今後の更新等で比率が上がることも考えられる。　　　　　　　　　　⑦他の類似団体が約60％に対して、約85％を保っている。今後この比率が下がらないよう管理していく必要がある。　　　　　　　　　　　　　　　　　　⑧施設利用率が高い比率に対して、この有収率は比較的低い比率である。主な原因として漏水が考えられる。　　　　　　　　　　　　　　　　　　　　　（2）南牧村では今後、施設の老朽化等により施設の更新が必要となる箇所が多くなっている。そのため、今後は給水に係る費用の削減や料金回収率を現在の比率より高くなるような取り組みが必要になってくる。また、上記で⑦・⑧のグラフを比較した際にも述べたように、有収率が低くなっている主な原因として漏水が考えられる。南牧では冬期に気温低下による凍結で水道管が破裂するなど、凍結による漏水が多くみられる。今後、有収率を上げるためには、年間を通した漏水対策も重要だが、漏水が多くみられる冬期の漏水対策をより一層取り組んでいく必要がある。</t>
    <rPh sb="4" eb="6">
      <t>タショウ</t>
    </rPh>
    <rPh sb="7" eb="9">
      <t>ゾウゲン</t>
    </rPh>
    <rPh sb="16" eb="18">
      <t>キンネン</t>
    </rPh>
    <rPh sb="19" eb="20">
      <t>ヤク</t>
    </rPh>
    <rPh sb="23" eb="25">
      <t>イジョウ</t>
    </rPh>
    <rPh sb="26" eb="28">
      <t>ヒリツ</t>
    </rPh>
    <rPh sb="35" eb="36">
      <t>タ</t>
    </rPh>
    <rPh sb="37" eb="39">
      <t>ルイジ</t>
    </rPh>
    <rPh sb="39" eb="41">
      <t>ダンタイ</t>
    </rPh>
    <rPh sb="42" eb="44">
      <t>ヒカク</t>
    </rPh>
    <rPh sb="47" eb="48">
      <t>タカ</t>
    </rPh>
    <rPh sb="49" eb="51">
      <t>ヒリツ</t>
    </rPh>
    <rPh sb="74" eb="75">
      <t>タ</t>
    </rPh>
    <rPh sb="76" eb="78">
      <t>ルイジ</t>
    </rPh>
    <rPh sb="78" eb="80">
      <t>ダンタイ</t>
    </rPh>
    <rPh sb="81" eb="82">
      <t>クラ</t>
    </rPh>
    <rPh sb="85" eb="87">
      <t>オオハバ</t>
    </rPh>
    <rPh sb="88" eb="89">
      <t>ヒク</t>
    </rPh>
    <rPh sb="98" eb="100">
      <t>ゲンイン</t>
    </rPh>
    <rPh sb="103" eb="105">
      <t>シセツ</t>
    </rPh>
    <rPh sb="105" eb="107">
      <t>セツビ</t>
    </rPh>
    <rPh sb="108" eb="110">
      <t>コウシン</t>
    </rPh>
    <rPh sb="111" eb="113">
      <t>サキオク</t>
    </rPh>
    <rPh sb="117" eb="118">
      <t>カンガ</t>
    </rPh>
    <rPh sb="150" eb="151">
      <t>タッ</t>
    </rPh>
    <rPh sb="157" eb="158">
      <t>タ</t>
    </rPh>
    <rPh sb="159" eb="161">
      <t>ダンタイ</t>
    </rPh>
    <rPh sb="162" eb="164">
      <t>ヒカク</t>
    </rPh>
    <rPh sb="167" eb="169">
      <t>キンネン</t>
    </rPh>
    <rPh sb="170" eb="171">
      <t>タカ</t>
    </rPh>
    <rPh sb="172" eb="174">
      <t>ヒリツ</t>
    </rPh>
    <rPh sb="192" eb="194">
      <t>キンネン</t>
    </rPh>
    <rPh sb="195" eb="196">
      <t>ヒク</t>
    </rPh>
    <rPh sb="197" eb="199">
      <t>ヒリツ</t>
    </rPh>
    <rPh sb="206" eb="208">
      <t>コンゴ</t>
    </rPh>
    <rPh sb="209" eb="211">
      <t>コウシン</t>
    </rPh>
    <rPh sb="211" eb="212">
      <t>トウ</t>
    </rPh>
    <rPh sb="213" eb="215">
      <t>ヒリツ</t>
    </rPh>
    <rPh sb="216" eb="217">
      <t>ア</t>
    </rPh>
    <rPh sb="222" eb="223">
      <t>カンガ</t>
    </rPh>
    <rPh sb="239" eb="240">
      <t>タ</t>
    </rPh>
    <rPh sb="241" eb="243">
      <t>ルイジ</t>
    </rPh>
    <rPh sb="243" eb="245">
      <t>ダンタイ</t>
    </rPh>
    <rPh sb="246" eb="247">
      <t>ヤク</t>
    </rPh>
    <rPh sb="251" eb="252">
      <t>タイ</t>
    </rPh>
    <rPh sb="255" eb="256">
      <t>ヤク</t>
    </rPh>
    <rPh sb="260" eb="261">
      <t>タモ</t>
    </rPh>
    <rPh sb="266" eb="268">
      <t>コンゴ</t>
    </rPh>
    <rPh sb="270" eb="272">
      <t>ヒリツ</t>
    </rPh>
    <rPh sb="273" eb="274">
      <t>サ</t>
    </rPh>
    <rPh sb="280" eb="282">
      <t>カンリ</t>
    </rPh>
    <rPh sb="286" eb="288">
      <t>ヒツヨウ</t>
    </rPh>
    <rPh sb="311" eb="313">
      <t>シセツ</t>
    </rPh>
    <rPh sb="313" eb="315">
      <t>リヨウ</t>
    </rPh>
    <rPh sb="315" eb="316">
      <t>リツ</t>
    </rPh>
    <rPh sb="317" eb="318">
      <t>タカ</t>
    </rPh>
    <rPh sb="319" eb="321">
      <t>ヒリツ</t>
    </rPh>
    <rPh sb="322" eb="323">
      <t>タイ</t>
    </rPh>
    <rPh sb="328" eb="331">
      <t>ユウシュウリツ</t>
    </rPh>
    <rPh sb="332" eb="335">
      <t>ヒカクテキ</t>
    </rPh>
    <rPh sb="335" eb="336">
      <t>ヒク</t>
    </rPh>
    <rPh sb="337" eb="339">
      <t>ヒリツ</t>
    </rPh>
    <rPh sb="343" eb="344">
      <t>オモ</t>
    </rPh>
    <rPh sb="345" eb="347">
      <t>ゲンイン</t>
    </rPh>
    <rPh sb="350" eb="352">
      <t>ロウスイ</t>
    </rPh>
    <rPh sb="353" eb="354">
      <t>カンガ</t>
    </rPh>
    <rPh sb="383" eb="386">
      <t>ナンモクムラ</t>
    </rPh>
    <rPh sb="388" eb="390">
      <t>コンゴ</t>
    </rPh>
    <rPh sb="391" eb="393">
      <t>シセツ</t>
    </rPh>
    <rPh sb="394" eb="397">
      <t>ロウキュウカ</t>
    </rPh>
    <rPh sb="397" eb="398">
      <t>トウ</t>
    </rPh>
    <rPh sb="401" eb="403">
      <t>シセツ</t>
    </rPh>
    <rPh sb="404" eb="406">
      <t>コウシン</t>
    </rPh>
    <rPh sb="407" eb="409">
      <t>ヒツヨウ</t>
    </rPh>
    <rPh sb="412" eb="414">
      <t>カショ</t>
    </rPh>
    <rPh sb="415" eb="416">
      <t>オオ</t>
    </rPh>
    <rPh sb="428" eb="430">
      <t>コンゴ</t>
    </rPh>
    <rPh sb="431" eb="433">
      <t>キュウスイ</t>
    </rPh>
    <rPh sb="434" eb="435">
      <t>カカ</t>
    </rPh>
    <rPh sb="436" eb="438">
      <t>ヒヨウ</t>
    </rPh>
    <rPh sb="439" eb="441">
      <t>サクゲン</t>
    </rPh>
    <rPh sb="442" eb="444">
      <t>リョウキン</t>
    </rPh>
    <rPh sb="444" eb="446">
      <t>カイシュウ</t>
    </rPh>
    <rPh sb="446" eb="447">
      <t>リツ</t>
    </rPh>
    <rPh sb="448" eb="450">
      <t>ゲンザイ</t>
    </rPh>
    <rPh sb="451" eb="453">
      <t>ヒリツ</t>
    </rPh>
    <rPh sb="455" eb="456">
      <t>タカ</t>
    </rPh>
    <rPh sb="462" eb="463">
      <t>ト</t>
    </rPh>
    <rPh sb="464" eb="465">
      <t>ク</t>
    </rPh>
    <rPh sb="467" eb="469">
      <t>ヒツヨウ</t>
    </rPh>
    <rPh sb="479" eb="481">
      <t>ジョウキ</t>
    </rPh>
    <rPh sb="490" eb="492">
      <t>ヒカク</t>
    </rPh>
    <rPh sb="494" eb="495">
      <t>サイ</t>
    </rPh>
    <rPh sb="497" eb="498">
      <t>ノ</t>
    </rPh>
    <rPh sb="504" eb="507">
      <t>ユウシュウリツ</t>
    </rPh>
    <rPh sb="508" eb="509">
      <t>ヒク</t>
    </rPh>
    <rPh sb="515" eb="516">
      <t>オモ</t>
    </rPh>
    <rPh sb="517" eb="519">
      <t>ゲンイン</t>
    </rPh>
    <rPh sb="522" eb="524">
      <t>ロウスイ</t>
    </rPh>
    <rPh sb="525" eb="526">
      <t>カンガ</t>
    </rPh>
    <rPh sb="531" eb="533">
      <t>ナンモク</t>
    </rPh>
    <rPh sb="535" eb="537">
      <t>トウキ</t>
    </rPh>
    <rPh sb="538" eb="540">
      <t>キオン</t>
    </rPh>
    <rPh sb="540" eb="542">
      <t>テイカ</t>
    </rPh>
    <rPh sb="545" eb="547">
      <t>トウケツ</t>
    </rPh>
    <rPh sb="548" eb="551">
      <t>スイドウカン</t>
    </rPh>
    <rPh sb="552" eb="554">
      <t>ハレツ</t>
    </rPh>
    <rPh sb="559" eb="561">
      <t>トウケツ</t>
    </rPh>
    <rPh sb="564" eb="566">
      <t>ロウスイ</t>
    </rPh>
    <rPh sb="567" eb="568">
      <t>オオ</t>
    </rPh>
    <rPh sb="574" eb="576">
      <t>コンゴ</t>
    </rPh>
    <rPh sb="577" eb="580">
      <t>ユウシュウリツ</t>
    </rPh>
    <rPh sb="581" eb="582">
      <t>ア</t>
    </rPh>
    <rPh sb="589" eb="591">
      <t>ネンカン</t>
    </rPh>
    <rPh sb="592" eb="593">
      <t>トオ</t>
    </rPh>
    <rPh sb="595" eb="597">
      <t>ロウスイ</t>
    </rPh>
    <rPh sb="597" eb="599">
      <t>タイサク</t>
    </rPh>
    <rPh sb="600" eb="602">
      <t>ジュウヨウ</t>
    </rPh>
    <rPh sb="605" eb="607">
      <t>ロウスイ</t>
    </rPh>
    <rPh sb="608" eb="609">
      <t>オオ</t>
    </rPh>
    <rPh sb="614" eb="616">
      <t>トウキ</t>
    </rPh>
    <rPh sb="617" eb="619">
      <t>ロウスイ</t>
    </rPh>
    <rPh sb="619" eb="621">
      <t>タイサク</t>
    </rPh>
    <rPh sb="624" eb="626">
      <t>イッソウ</t>
    </rPh>
    <rPh sb="626" eb="627">
      <t>ト</t>
    </rPh>
    <rPh sb="628" eb="629">
      <t>ク</t>
    </rPh>
    <rPh sb="633" eb="635">
      <t>ヒツヨウ</t>
    </rPh>
    <phoneticPr fontId="4"/>
  </si>
  <si>
    <t>(1)③グラフを見てわかる通り、近年管路更新を全く行っていないのが現状である。他の類似団体を見てみても更新を行っていない年度はみられない。　　(2)近年、管路の更新を行っていないというのは、管路に異状がなく使用できているとうい面もあるが、更新を先送りにしているという考え方もできる。今後、管路が老朽化してきた際、一度に複数の管路の更新をしなければならないことがないように、管路の更新を行っていかなければならないという課題が出てくる。また、更新を行っていくうえで改めて管路の経年数や状況などを整理し管理を行っていくという課題もある。</t>
    <rPh sb="8" eb="9">
      <t>ミ</t>
    </rPh>
    <rPh sb="13" eb="14">
      <t>トオ</t>
    </rPh>
    <rPh sb="16" eb="18">
      <t>キンネン</t>
    </rPh>
    <rPh sb="18" eb="20">
      <t>カンロ</t>
    </rPh>
    <rPh sb="20" eb="22">
      <t>コウシン</t>
    </rPh>
    <rPh sb="23" eb="24">
      <t>マッタ</t>
    </rPh>
    <rPh sb="25" eb="26">
      <t>オコナ</t>
    </rPh>
    <rPh sb="33" eb="35">
      <t>ゲンジョウ</t>
    </rPh>
    <rPh sb="39" eb="40">
      <t>タ</t>
    </rPh>
    <rPh sb="41" eb="43">
      <t>ルイジ</t>
    </rPh>
    <rPh sb="43" eb="45">
      <t>ダンタイ</t>
    </rPh>
    <rPh sb="46" eb="47">
      <t>ミ</t>
    </rPh>
    <rPh sb="51" eb="53">
      <t>コウシン</t>
    </rPh>
    <rPh sb="54" eb="55">
      <t>オコナ</t>
    </rPh>
    <rPh sb="60" eb="62">
      <t>ネンド</t>
    </rPh>
    <rPh sb="74" eb="76">
      <t>キンネン</t>
    </rPh>
    <rPh sb="77" eb="79">
      <t>カンロ</t>
    </rPh>
    <rPh sb="80" eb="82">
      <t>コウシン</t>
    </rPh>
    <rPh sb="83" eb="84">
      <t>オコナ</t>
    </rPh>
    <rPh sb="95" eb="97">
      <t>カンロ</t>
    </rPh>
    <rPh sb="98" eb="100">
      <t>イジョウ</t>
    </rPh>
    <rPh sb="103" eb="105">
      <t>シヨウ</t>
    </rPh>
    <rPh sb="113" eb="114">
      <t>メン</t>
    </rPh>
    <rPh sb="119" eb="121">
      <t>コウシン</t>
    </rPh>
    <rPh sb="122" eb="124">
      <t>サキオク</t>
    </rPh>
    <rPh sb="133" eb="134">
      <t>カンガ</t>
    </rPh>
    <rPh sb="135" eb="136">
      <t>カタ</t>
    </rPh>
    <rPh sb="141" eb="143">
      <t>コンゴ</t>
    </rPh>
    <rPh sb="144" eb="146">
      <t>カンロ</t>
    </rPh>
    <rPh sb="147" eb="150">
      <t>ロウキュウカ</t>
    </rPh>
    <rPh sb="154" eb="155">
      <t>サイ</t>
    </rPh>
    <rPh sb="156" eb="158">
      <t>イチド</t>
    </rPh>
    <rPh sb="159" eb="161">
      <t>フクスウ</t>
    </rPh>
    <rPh sb="162" eb="164">
      <t>カンロ</t>
    </rPh>
    <rPh sb="165" eb="167">
      <t>コウシン</t>
    </rPh>
    <rPh sb="186" eb="188">
      <t>カンロ</t>
    </rPh>
    <rPh sb="189" eb="191">
      <t>コウシン</t>
    </rPh>
    <rPh sb="192" eb="193">
      <t>オコナ</t>
    </rPh>
    <rPh sb="208" eb="210">
      <t>カダイ</t>
    </rPh>
    <rPh sb="211" eb="212">
      <t>デ</t>
    </rPh>
    <rPh sb="219" eb="221">
      <t>コウシン</t>
    </rPh>
    <rPh sb="222" eb="223">
      <t>オコナ</t>
    </rPh>
    <rPh sb="230" eb="231">
      <t>アラタ</t>
    </rPh>
    <rPh sb="233" eb="235">
      <t>カンロ</t>
    </rPh>
    <rPh sb="236" eb="238">
      <t>ケイネン</t>
    </rPh>
    <rPh sb="238" eb="239">
      <t>スウ</t>
    </rPh>
    <rPh sb="240" eb="242">
      <t>ジョウキョウ</t>
    </rPh>
    <rPh sb="245" eb="247">
      <t>セイリ</t>
    </rPh>
    <rPh sb="248" eb="250">
      <t>カンリ</t>
    </rPh>
    <rPh sb="251" eb="252">
      <t>オコナ</t>
    </rPh>
    <rPh sb="259" eb="261">
      <t>カダイ</t>
    </rPh>
    <phoneticPr fontId="4"/>
  </si>
  <si>
    <t>(1)今後の課題として、施設・管路の老朽化に対して計画的な更新を行っていくこと、冬期に頻発する漏水に対して対策をより強化していくこと、などがあげられる。　　　　　　　　　　　　　　　　　　(2)これらの課題に対して、施設・管路の老朽化に対する更新については改めて経年数や現在の状況を整理し、施設設備については定期的に業者に点検等を依頼することで、必要な箇所から順を追って計画的な更新を行っていく。計画的な更新を行うことで費用の削減にも繋がることが考えられる。冬期の漏水対策については、現在村が管理している管については保温材などを使用しているが、気温がより低下する地域については保温材を見直すなどの取り組みを行っていく。家庭の水道に関しては、村の告知放送やテレビなどで凍結対策を定期的に呼びかけるなど、凍結による漏水に対しての注意を促す取り組みをより強化していく。</t>
    <rPh sb="3" eb="5">
      <t>コンゴ</t>
    </rPh>
    <rPh sb="6" eb="8">
      <t>カダイ</t>
    </rPh>
    <rPh sb="12" eb="14">
      <t>シセツ</t>
    </rPh>
    <rPh sb="15" eb="17">
      <t>カンロ</t>
    </rPh>
    <rPh sb="18" eb="21">
      <t>ロウキュウカ</t>
    </rPh>
    <rPh sb="22" eb="23">
      <t>タイ</t>
    </rPh>
    <rPh sb="25" eb="28">
      <t>ケイカクテキ</t>
    </rPh>
    <rPh sb="29" eb="31">
      <t>コウシン</t>
    </rPh>
    <rPh sb="32" eb="33">
      <t>オコナ</t>
    </rPh>
    <rPh sb="40" eb="42">
      <t>トウキ</t>
    </rPh>
    <rPh sb="43" eb="45">
      <t>ヒンパツ</t>
    </rPh>
    <rPh sb="47" eb="49">
      <t>ロウスイ</t>
    </rPh>
    <rPh sb="50" eb="51">
      <t>タイ</t>
    </rPh>
    <rPh sb="53" eb="55">
      <t>タイサク</t>
    </rPh>
    <rPh sb="58" eb="60">
      <t>キョウカ</t>
    </rPh>
    <rPh sb="101" eb="103">
      <t>カダイ</t>
    </rPh>
    <rPh sb="104" eb="105">
      <t>タイ</t>
    </rPh>
    <rPh sb="108" eb="110">
      <t>シセツ</t>
    </rPh>
    <rPh sb="111" eb="113">
      <t>カンロ</t>
    </rPh>
    <rPh sb="114" eb="117">
      <t>ロウキュウカ</t>
    </rPh>
    <rPh sb="118" eb="119">
      <t>タイ</t>
    </rPh>
    <rPh sb="121" eb="123">
      <t>コウシン</t>
    </rPh>
    <rPh sb="128" eb="129">
      <t>アラタ</t>
    </rPh>
    <rPh sb="131" eb="133">
      <t>ケイネン</t>
    </rPh>
    <rPh sb="133" eb="134">
      <t>スウ</t>
    </rPh>
    <rPh sb="135" eb="137">
      <t>ゲンザイ</t>
    </rPh>
    <rPh sb="138" eb="140">
      <t>ジョウキョウ</t>
    </rPh>
    <rPh sb="141" eb="143">
      <t>セイリ</t>
    </rPh>
    <rPh sb="145" eb="147">
      <t>シセツ</t>
    </rPh>
    <rPh sb="147" eb="149">
      <t>セツビ</t>
    </rPh>
    <rPh sb="154" eb="157">
      <t>テイキテキ</t>
    </rPh>
    <rPh sb="158" eb="160">
      <t>ギョウシャ</t>
    </rPh>
    <rPh sb="161" eb="163">
      <t>テンケン</t>
    </rPh>
    <rPh sb="163" eb="164">
      <t>トウ</t>
    </rPh>
    <rPh sb="165" eb="167">
      <t>イライ</t>
    </rPh>
    <rPh sb="173" eb="175">
      <t>ヒツヨウ</t>
    </rPh>
    <rPh sb="176" eb="178">
      <t>カショ</t>
    </rPh>
    <rPh sb="180" eb="181">
      <t>ジュン</t>
    </rPh>
    <rPh sb="182" eb="183">
      <t>オ</t>
    </rPh>
    <rPh sb="185" eb="188">
      <t>ケイカクテキ</t>
    </rPh>
    <rPh sb="189" eb="191">
      <t>コウシン</t>
    </rPh>
    <rPh sb="192" eb="193">
      <t>オコナ</t>
    </rPh>
    <rPh sb="198" eb="201">
      <t>ケイカクテキ</t>
    </rPh>
    <rPh sb="202" eb="204">
      <t>コウシン</t>
    </rPh>
    <rPh sb="205" eb="206">
      <t>オコナ</t>
    </rPh>
    <rPh sb="210" eb="212">
      <t>ヒヨウ</t>
    </rPh>
    <rPh sb="213" eb="215">
      <t>サクゲン</t>
    </rPh>
    <rPh sb="217" eb="218">
      <t>ツナ</t>
    </rPh>
    <rPh sb="223" eb="224">
      <t>カンガ</t>
    </rPh>
    <rPh sb="229" eb="231">
      <t>トウキ</t>
    </rPh>
    <rPh sb="232" eb="234">
      <t>ロウスイ</t>
    </rPh>
    <rPh sb="234" eb="236">
      <t>タイサク</t>
    </rPh>
    <rPh sb="242" eb="244">
      <t>ゲンザイ</t>
    </rPh>
    <rPh sb="244" eb="245">
      <t>ムラ</t>
    </rPh>
    <rPh sb="246" eb="248">
      <t>カンリ</t>
    </rPh>
    <rPh sb="252" eb="253">
      <t>カン</t>
    </rPh>
    <rPh sb="258" eb="261">
      <t>ホオンザイ</t>
    </rPh>
    <rPh sb="264" eb="266">
      <t>シヨウ</t>
    </rPh>
    <rPh sb="272" eb="274">
      <t>キオン</t>
    </rPh>
    <rPh sb="277" eb="279">
      <t>テイカ</t>
    </rPh>
    <rPh sb="281" eb="283">
      <t>チイキ</t>
    </rPh>
    <rPh sb="288" eb="291">
      <t>ホオンザイ</t>
    </rPh>
    <rPh sb="292" eb="294">
      <t>ミナオ</t>
    </rPh>
    <rPh sb="298" eb="299">
      <t>ト</t>
    </rPh>
    <rPh sb="300" eb="301">
      <t>ク</t>
    </rPh>
    <rPh sb="303" eb="304">
      <t>オコナ</t>
    </rPh>
    <rPh sb="309" eb="311">
      <t>カテイ</t>
    </rPh>
    <rPh sb="312" eb="314">
      <t>スイドウ</t>
    </rPh>
    <rPh sb="315" eb="316">
      <t>カン</t>
    </rPh>
    <rPh sb="320" eb="321">
      <t>ムラ</t>
    </rPh>
    <rPh sb="322" eb="324">
      <t>コクチ</t>
    </rPh>
    <rPh sb="324" eb="326">
      <t>ホウソウ</t>
    </rPh>
    <rPh sb="333" eb="335">
      <t>トウケツ</t>
    </rPh>
    <rPh sb="335" eb="337">
      <t>タイサク</t>
    </rPh>
    <rPh sb="338" eb="341">
      <t>テイキテキ</t>
    </rPh>
    <rPh sb="342" eb="343">
      <t>ヨ</t>
    </rPh>
    <rPh sb="350" eb="352">
      <t>トウケツ</t>
    </rPh>
    <rPh sb="355" eb="357">
      <t>ロウスイ</t>
    </rPh>
    <rPh sb="358" eb="359">
      <t>タイ</t>
    </rPh>
    <rPh sb="362" eb="364">
      <t>チュウイ</t>
    </rPh>
    <rPh sb="365" eb="366">
      <t>ウナガ</t>
    </rPh>
    <rPh sb="367" eb="368">
      <t>ト</t>
    </rPh>
    <rPh sb="369" eb="370">
      <t>ク</t>
    </rPh>
    <rPh sb="374" eb="376">
      <t>キョウカ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</si>
</sst>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785856"/>
        <c:axId val="10074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49785856"/>
        <c:axId val="100742272"/>
      </c:lineChart>
      <c:dateAx>
        <c:axId val="49785856"/>
        <c:scaling>
          <c:orientation val="minMax"/>
        </c:scaling>
        <c:delete val="1"/>
        <c:axPos val="b"/>
        <c:numFmt formatCode="ge" sourceLinked="1"/>
        <c:majorTickMark val="none"/>
        <c:minorTickMark val="none"/>
        <c:tickLblPos val="none"/>
        <c:crossAx val="100742272"/>
        <c:crosses val="autoZero"/>
        <c:auto val="1"/>
        <c:lblOffset val="100"/>
        <c:baseTimeUnit val="years"/>
      </c:dateAx>
      <c:valAx>
        <c:axId val="10074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85</c:v>
                </c:pt>
                <c:pt idx="1">
                  <c:v>84.77</c:v>
                </c:pt>
                <c:pt idx="2">
                  <c:v>85</c:v>
                </c:pt>
                <c:pt idx="3">
                  <c:v>85</c:v>
                </c:pt>
                <c:pt idx="4">
                  <c:v>85</c:v>
                </c:pt>
              </c:numCache>
            </c:numRef>
          </c:val>
        </c:ser>
        <c:dLbls>
          <c:showLegendKey val="0"/>
          <c:showVal val="0"/>
          <c:showCatName val="0"/>
          <c:showSerName val="0"/>
          <c:showPercent val="0"/>
          <c:showBubbleSize val="0"/>
        </c:dLbls>
        <c:gapWidth val="150"/>
        <c:axId val="116157824"/>
        <c:axId val="11616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116157824"/>
        <c:axId val="116164096"/>
      </c:lineChart>
      <c:dateAx>
        <c:axId val="116157824"/>
        <c:scaling>
          <c:orientation val="minMax"/>
        </c:scaling>
        <c:delete val="1"/>
        <c:axPos val="b"/>
        <c:numFmt formatCode="ge" sourceLinked="1"/>
        <c:majorTickMark val="none"/>
        <c:minorTickMark val="none"/>
        <c:tickLblPos val="none"/>
        <c:crossAx val="116164096"/>
        <c:crosses val="autoZero"/>
        <c:auto val="1"/>
        <c:lblOffset val="100"/>
        <c:baseTimeUnit val="years"/>
      </c:dateAx>
      <c:valAx>
        <c:axId val="1161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5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60</c:v>
                </c:pt>
                <c:pt idx="1">
                  <c:v>60</c:v>
                </c:pt>
                <c:pt idx="2">
                  <c:v>60</c:v>
                </c:pt>
                <c:pt idx="3">
                  <c:v>60</c:v>
                </c:pt>
                <c:pt idx="4">
                  <c:v>60</c:v>
                </c:pt>
              </c:numCache>
            </c:numRef>
          </c:val>
        </c:ser>
        <c:dLbls>
          <c:showLegendKey val="0"/>
          <c:showVal val="0"/>
          <c:showCatName val="0"/>
          <c:showSerName val="0"/>
          <c:showPercent val="0"/>
          <c:showBubbleSize val="0"/>
        </c:dLbls>
        <c:gapWidth val="150"/>
        <c:axId val="116182016"/>
        <c:axId val="11622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116182016"/>
        <c:axId val="116229248"/>
      </c:lineChart>
      <c:dateAx>
        <c:axId val="116182016"/>
        <c:scaling>
          <c:orientation val="minMax"/>
        </c:scaling>
        <c:delete val="1"/>
        <c:axPos val="b"/>
        <c:numFmt formatCode="ge" sourceLinked="1"/>
        <c:majorTickMark val="none"/>
        <c:minorTickMark val="none"/>
        <c:tickLblPos val="none"/>
        <c:crossAx val="116229248"/>
        <c:crosses val="autoZero"/>
        <c:auto val="1"/>
        <c:lblOffset val="100"/>
        <c:baseTimeUnit val="years"/>
      </c:dateAx>
      <c:valAx>
        <c:axId val="11622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90.46</c:v>
                </c:pt>
                <c:pt idx="1">
                  <c:v>89.2</c:v>
                </c:pt>
                <c:pt idx="2">
                  <c:v>96.38</c:v>
                </c:pt>
                <c:pt idx="3">
                  <c:v>105.72</c:v>
                </c:pt>
                <c:pt idx="4">
                  <c:v>99.32</c:v>
                </c:pt>
              </c:numCache>
            </c:numRef>
          </c:val>
        </c:ser>
        <c:dLbls>
          <c:showLegendKey val="0"/>
          <c:showVal val="0"/>
          <c:showCatName val="0"/>
          <c:showSerName val="0"/>
          <c:showPercent val="0"/>
          <c:showBubbleSize val="0"/>
        </c:dLbls>
        <c:gapWidth val="150"/>
        <c:axId val="100728832"/>
        <c:axId val="13350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100728832"/>
        <c:axId val="133506560"/>
      </c:lineChart>
      <c:dateAx>
        <c:axId val="100728832"/>
        <c:scaling>
          <c:orientation val="minMax"/>
        </c:scaling>
        <c:delete val="1"/>
        <c:axPos val="b"/>
        <c:numFmt formatCode="ge" sourceLinked="1"/>
        <c:majorTickMark val="none"/>
        <c:minorTickMark val="none"/>
        <c:tickLblPos val="none"/>
        <c:crossAx val="133506560"/>
        <c:crosses val="autoZero"/>
        <c:auto val="1"/>
        <c:lblOffset val="100"/>
        <c:baseTimeUnit val="years"/>
      </c:dateAx>
      <c:valAx>
        <c:axId val="1335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2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40096"/>
        <c:axId val="11226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40096"/>
        <c:axId val="112268416"/>
      </c:lineChart>
      <c:dateAx>
        <c:axId val="100740096"/>
        <c:scaling>
          <c:orientation val="minMax"/>
        </c:scaling>
        <c:delete val="1"/>
        <c:axPos val="b"/>
        <c:numFmt formatCode="ge" sourceLinked="1"/>
        <c:majorTickMark val="none"/>
        <c:minorTickMark val="none"/>
        <c:tickLblPos val="none"/>
        <c:crossAx val="112268416"/>
        <c:crosses val="autoZero"/>
        <c:auto val="1"/>
        <c:lblOffset val="100"/>
        <c:baseTimeUnit val="years"/>
      </c:dateAx>
      <c:valAx>
        <c:axId val="11226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4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286336"/>
        <c:axId val="1122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286336"/>
        <c:axId val="112288512"/>
      </c:lineChart>
      <c:dateAx>
        <c:axId val="112286336"/>
        <c:scaling>
          <c:orientation val="minMax"/>
        </c:scaling>
        <c:delete val="1"/>
        <c:axPos val="b"/>
        <c:numFmt formatCode="ge" sourceLinked="1"/>
        <c:majorTickMark val="none"/>
        <c:minorTickMark val="none"/>
        <c:tickLblPos val="none"/>
        <c:crossAx val="112288512"/>
        <c:crosses val="autoZero"/>
        <c:auto val="1"/>
        <c:lblOffset val="100"/>
        <c:baseTimeUnit val="years"/>
      </c:dateAx>
      <c:valAx>
        <c:axId val="1122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8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298240"/>
        <c:axId val="11232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298240"/>
        <c:axId val="112320896"/>
      </c:lineChart>
      <c:dateAx>
        <c:axId val="112298240"/>
        <c:scaling>
          <c:orientation val="minMax"/>
        </c:scaling>
        <c:delete val="1"/>
        <c:axPos val="b"/>
        <c:numFmt formatCode="ge" sourceLinked="1"/>
        <c:majorTickMark val="none"/>
        <c:minorTickMark val="none"/>
        <c:tickLblPos val="none"/>
        <c:crossAx val="112320896"/>
        <c:crosses val="autoZero"/>
        <c:auto val="1"/>
        <c:lblOffset val="100"/>
        <c:baseTimeUnit val="years"/>
      </c:dateAx>
      <c:valAx>
        <c:axId val="1123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9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938432"/>
        <c:axId val="11594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938432"/>
        <c:axId val="115940352"/>
      </c:lineChart>
      <c:dateAx>
        <c:axId val="115938432"/>
        <c:scaling>
          <c:orientation val="minMax"/>
        </c:scaling>
        <c:delete val="1"/>
        <c:axPos val="b"/>
        <c:numFmt formatCode="ge" sourceLinked="1"/>
        <c:majorTickMark val="none"/>
        <c:minorTickMark val="none"/>
        <c:tickLblPos val="none"/>
        <c:crossAx val="115940352"/>
        <c:crosses val="autoZero"/>
        <c:auto val="1"/>
        <c:lblOffset val="100"/>
        <c:baseTimeUnit val="years"/>
      </c:dateAx>
      <c:valAx>
        <c:axId val="11594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100.2</c:v>
                </c:pt>
                <c:pt idx="1">
                  <c:v>75.47</c:v>
                </c:pt>
                <c:pt idx="2">
                  <c:v>64.2</c:v>
                </c:pt>
                <c:pt idx="3">
                  <c:v>51.82</c:v>
                </c:pt>
                <c:pt idx="4">
                  <c:v>40.380000000000003</c:v>
                </c:pt>
              </c:numCache>
            </c:numRef>
          </c:val>
        </c:ser>
        <c:dLbls>
          <c:showLegendKey val="0"/>
          <c:showVal val="0"/>
          <c:showCatName val="0"/>
          <c:showSerName val="0"/>
          <c:showPercent val="0"/>
          <c:showBubbleSize val="0"/>
        </c:dLbls>
        <c:gapWidth val="150"/>
        <c:axId val="115966720"/>
        <c:axId val="1159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115966720"/>
        <c:axId val="115968640"/>
      </c:lineChart>
      <c:dateAx>
        <c:axId val="115966720"/>
        <c:scaling>
          <c:orientation val="minMax"/>
        </c:scaling>
        <c:delete val="1"/>
        <c:axPos val="b"/>
        <c:numFmt formatCode="ge" sourceLinked="1"/>
        <c:majorTickMark val="none"/>
        <c:minorTickMark val="none"/>
        <c:tickLblPos val="none"/>
        <c:crossAx val="115968640"/>
        <c:crosses val="autoZero"/>
        <c:auto val="1"/>
        <c:lblOffset val="100"/>
        <c:baseTimeUnit val="years"/>
      </c:dateAx>
      <c:valAx>
        <c:axId val="1159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75.89</c:v>
                </c:pt>
                <c:pt idx="1">
                  <c:v>80.58</c:v>
                </c:pt>
                <c:pt idx="2">
                  <c:v>86.11</c:v>
                </c:pt>
                <c:pt idx="3">
                  <c:v>86.66</c:v>
                </c:pt>
                <c:pt idx="4">
                  <c:v>81.67</c:v>
                </c:pt>
              </c:numCache>
            </c:numRef>
          </c:val>
        </c:ser>
        <c:dLbls>
          <c:showLegendKey val="0"/>
          <c:showVal val="0"/>
          <c:showCatName val="0"/>
          <c:showSerName val="0"/>
          <c:showPercent val="0"/>
          <c:showBubbleSize val="0"/>
        </c:dLbls>
        <c:gapWidth val="150"/>
        <c:axId val="115990912"/>
        <c:axId val="11599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115990912"/>
        <c:axId val="115992832"/>
      </c:lineChart>
      <c:dateAx>
        <c:axId val="115990912"/>
        <c:scaling>
          <c:orientation val="minMax"/>
        </c:scaling>
        <c:delete val="1"/>
        <c:axPos val="b"/>
        <c:numFmt formatCode="ge" sourceLinked="1"/>
        <c:majorTickMark val="none"/>
        <c:minorTickMark val="none"/>
        <c:tickLblPos val="none"/>
        <c:crossAx val="115992832"/>
        <c:crosses val="autoZero"/>
        <c:auto val="1"/>
        <c:lblOffset val="100"/>
        <c:baseTimeUnit val="years"/>
      </c:dateAx>
      <c:valAx>
        <c:axId val="11599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9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64.55</c:v>
                </c:pt>
                <c:pt idx="1">
                  <c:v>68.75</c:v>
                </c:pt>
                <c:pt idx="2">
                  <c:v>61.99</c:v>
                </c:pt>
                <c:pt idx="3">
                  <c:v>63.1</c:v>
                </c:pt>
                <c:pt idx="4">
                  <c:v>67.38</c:v>
                </c:pt>
              </c:numCache>
            </c:numRef>
          </c:val>
        </c:ser>
        <c:dLbls>
          <c:showLegendKey val="0"/>
          <c:showVal val="0"/>
          <c:showCatName val="0"/>
          <c:showSerName val="0"/>
          <c:showPercent val="0"/>
          <c:showBubbleSize val="0"/>
        </c:dLbls>
        <c:gapWidth val="150"/>
        <c:axId val="116146176"/>
        <c:axId val="11614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116146176"/>
        <c:axId val="116148096"/>
      </c:lineChart>
      <c:dateAx>
        <c:axId val="116146176"/>
        <c:scaling>
          <c:orientation val="minMax"/>
        </c:scaling>
        <c:delete val="1"/>
        <c:axPos val="b"/>
        <c:numFmt formatCode="ge" sourceLinked="1"/>
        <c:majorTickMark val="none"/>
        <c:minorTickMark val="none"/>
        <c:tickLblPos val="none"/>
        <c:crossAx val="116148096"/>
        <c:crosses val="autoZero"/>
        <c:auto val="1"/>
        <c:lblOffset val="100"/>
        <c:baseTimeUnit val="years"/>
      </c:dateAx>
      <c:valAx>
        <c:axId val="11614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3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南牧村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2211</v>
      </c>
      <c r="AJ8" s="74"/>
      <c r="AK8" s="74"/>
      <c r="AL8" s="74"/>
      <c r="AM8" s="74"/>
      <c r="AN8" s="74"/>
      <c r="AO8" s="74"/>
      <c r="AP8" s="75"/>
      <c r="AQ8" s="56">
        <f>データ!R6</f>
        <v>118.83</v>
      </c>
      <c r="AR8" s="56"/>
      <c r="AS8" s="56"/>
      <c r="AT8" s="56"/>
      <c r="AU8" s="56"/>
      <c r="AV8" s="56"/>
      <c r="AW8" s="56"/>
      <c r="AX8" s="56"/>
      <c r="AY8" s="56">
        <f>データ!S6</f>
        <v>18.61</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98.62</v>
      </c>
      <c r="S10" s="56"/>
      <c r="T10" s="56"/>
      <c r="U10" s="56"/>
      <c r="V10" s="56"/>
      <c r="W10" s="56"/>
      <c r="X10" s="56"/>
      <c r="Y10" s="56"/>
      <c r="Z10" s="64">
        <f>データ!P6</f>
        <v>2160</v>
      </c>
      <c r="AA10" s="64"/>
      <c r="AB10" s="64"/>
      <c r="AC10" s="64"/>
      <c r="AD10" s="64"/>
      <c r="AE10" s="64"/>
      <c r="AF10" s="64"/>
      <c r="AG10" s="64"/>
      <c r="AH10" s="2"/>
      <c r="AI10" s="64">
        <f>データ!T6</f>
        <v>2145</v>
      </c>
      <c r="AJ10" s="64"/>
      <c r="AK10" s="64"/>
      <c r="AL10" s="64"/>
      <c r="AM10" s="64"/>
      <c r="AN10" s="64"/>
      <c r="AO10" s="64"/>
      <c r="AP10" s="64"/>
      <c r="AQ10" s="56">
        <f>データ!U6</f>
        <v>24.3</v>
      </c>
      <c r="AR10" s="56"/>
      <c r="AS10" s="56"/>
      <c r="AT10" s="56"/>
      <c r="AU10" s="56"/>
      <c r="AV10" s="56"/>
      <c r="AW10" s="56"/>
      <c r="AX10" s="56"/>
      <c r="AY10" s="56">
        <f>データ!V6</f>
        <v>88.27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103837</v>
      </c>
      <c r="D6" s="31">
        <f t="shared" si="3"/>
        <v>47</v>
      </c>
      <c r="E6" s="31">
        <f t="shared" si="3"/>
        <v>1</v>
      </c>
      <c r="F6" s="31">
        <f t="shared" si="3"/>
        <v>0</v>
      </c>
      <c r="G6" s="31">
        <f t="shared" si="3"/>
        <v>0</v>
      </c>
      <c r="H6" s="31" t="str">
        <f t="shared" si="3"/>
        <v>群馬県　南牧村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98.62</v>
      </c>
      <c r="P6" s="32">
        <f t="shared" si="3"/>
        <v>2160</v>
      </c>
      <c r="Q6" s="32">
        <f t="shared" si="3"/>
        <v>2211</v>
      </c>
      <c r="R6" s="32">
        <f t="shared" si="3"/>
        <v>118.83</v>
      </c>
      <c r="S6" s="32">
        <f t="shared" si="3"/>
        <v>18.61</v>
      </c>
      <c r="T6" s="32">
        <f t="shared" si="3"/>
        <v>2145</v>
      </c>
      <c r="U6" s="32">
        <f t="shared" si="3"/>
        <v>24.3</v>
      </c>
      <c r="V6" s="32">
        <f t="shared" si="3"/>
        <v>88.27</v>
      </c>
      <c r="W6" s="33">
        <f>IF(W7="",NA(),W7)</f>
        <v>90.46</v>
      </c>
      <c r="X6" s="33">
        <f t="shared" ref="X6:AF6" si="4">IF(X7="",NA(),X7)</f>
        <v>89.2</v>
      </c>
      <c r="Y6" s="33">
        <f t="shared" si="4"/>
        <v>96.38</v>
      </c>
      <c r="Z6" s="33">
        <f t="shared" si="4"/>
        <v>105.72</v>
      </c>
      <c r="AA6" s="33">
        <f t="shared" si="4"/>
        <v>99.32</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100.2</v>
      </c>
      <c r="BE6" s="33">
        <f t="shared" ref="BE6:BM6" si="7">IF(BE7="",NA(),BE7)</f>
        <v>75.47</v>
      </c>
      <c r="BF6" s="33">
        <f t="shared" si="7"/>
        <v>64.2</v>
      </c>
      <c r="BG6" s="33">
        <f t="shared" si="7"/>
        <v>51.82</v>
      </c>
      <c r="BH6" s="33">
        <f t="shared" si="7"/>
        <v>40.380000000000003</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75.89</v>
      </c>
      <c r="BP6" s="33">
        <f t="shared" ref="BP6:BX6" si="8">IF(BP7="",NA(),BP7)</f>
        <v>80.58</v>
      </c>
      <c r="BQ6" s="33">
        <f t="shared" si="8"/>
        <v>86.11</v>
      </c>
      <c r="BR6" s="33">
        <f t="shared" si="8"/>
        <v>86.66</v>
      </c>
      <c r="BS6" s="33">
        <f t="shared" si="8"/>
        <v>81.67</v>
      </c>
      <c r="BT6" s="33">
        <f t="shared" si="8"/>
        <v>57.51</v>
      </c>
      <c r="BU6" s="33">
        <f t="shared" si="8"/>
        <v>56.46</v>
      </c>
      <c r="BV6" s="33">
        <f t="shared" si="8"/>
        <v>19.77</v>
      </c>
      <c r="BW6" s="33">
        <f t="shared" si="8"/>
        <v>34.25</v>
      </c>
      <c r="BX6" s="33">
        <f t="shared" si="8"/>
        <v>46.48</v>
      </c>
      <c r="BY6" s="32" t="str">
        <f>IF(BY7="","",IF(BY7="-","【-】","【"&amp;SUBSTITUTE(TEXT(BY7,"#,##0.00"),"-","△")&amp;"】"))</f>
        <v>【36.33】</v>
      </c>
      <c r="BZ6" s="33">
        <f>IF(BZ7="",NA(),BZ7)</f>
        <v>64.55</v>
      </c>
      <c r="CA6" s="33">
        <f t="shared" ref="CA6:CI6" si="9">IF(CA7="",NA(),CA7)</f>
        <v>68.75</v>
      </c>
      <c r="CB6" s="33">
        <f t="shared" si="9"/>
        <v>61.99</v>
      </c>
      <c r="CC6" s="33">
        <f t="shared" si="9"/>
        <v>63.1</v>
      </c>
      <c r="CD6" s="33">
        <f t="shared" si="9"/>
        <v>67.38</v>
      </c>
      <c r="CE6" s="33">
        <f t="shared" si="9"/>
        <v>291.83</v>
      </c>
      <c r="CF6" s="33">
        <f t="shared" si="9"/>
        <v>306.49</v>
      </c>
      <c r="CG6" s="33">
        <f t="shared" si="9"/>
        <v>878.73</v>
      </c>
      <c r="CH6" s="33">
        <f t="shared" si="9"/>
        <v>501.18</v>
      </c>
      <c r="CI6" s="33">
        <f t="shared" si="9"/>
        <v>376.61</v>
      </c>
      <c r="CJ6" s="32" t="str">
        <f>IF(CJ7="","",IF(CJ7="-","【-】","【"&amp;SUBSTITUTE(TEXT(CJ7,"#,##0.00"),"-","△")&amp;"】"))</f>
        <v>【476.46】</v>
      </c>
      <c r="CK6" s="33">
        <f>IF(CK7="",NA(),CK7)</f>
        <v>85</v>
      </c>
      <c r="CL6" s="33">
        <f t="shared" ref="CL6:CT6" si="10">IF(CL7="",NA(),CL7)</f>
        <v>84.77</v>
      </c>
      <c r="CM6" s="33">
        <f t="shared" si="10"/>
        <v>85</v>
      </c>
      <c r="CN6" s="33">
        <f t="shared" si="10"/>
        <v>85</v>
      </c>
      <c r="CO6" s="33">
        <f t="shared" si="10"/>
        <v>85</v>
      </c>
      <c r="CP6" s="33">
        <f t="shared" si="10"/>
        <v>57.95</v>
      </c>
      <c r="CQ6" s="33">
        <f t="shared" si="10"/>
        <v>58.25</v>
      </c>
      <c r="CR6" s="33">
        <f t="shared" si="10"/>
        <v>57.17</v>
      </c>
      <c r="CS6" s="33">
        <f t="shared" si="10"/>
        <v>57.55</v>
      </c>
      <c r="CT6" s="33">
        <f t="shared" si="10"/>
        <v>57.43</v>
      </c>
      <c r="CU6" s="32" t="str">
        <f>IF(CU7="","",IF(CU7="-","【-】","【"&amp;SUBSTITUTE(TEXT(CU7,"#,##0.00"),"-","△")&amp;"】"))</f>
        <v>【58.19】</v>
      </c>
      <c r="CV6" s="33">
        <f>IF(CV7="",NA(),CV7)</f>
        <v>60</v>
      </c>
      <c r="CW6" s="33">
        <f t="shared" ref="CW6:DE6" si="11">IF(CW7="",NA(),CW7)</f>
        <v>60</v>
      </c>
      <c r="CX6" s="33">
        <f t="shared" si="11"/>
        <v>60</v>
      </c>
      <c r="CY6" s="33">
        <f t="shared" si="11"/>
        <v>60</v>
      </c>
      <c r="CZ6" s="33">
        <f t="shared" si="11"/>
        <v>60</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103837</v>
      </c>
      <c r="D7" s="35">
        <v>47</v>
      </c>
      <c r="E7" s="35">
        <v>1</v>
      </c>
      <c r="F7" s="35">
        <v>0</v>
      </c>
      <c r="G7" s="35">
        <v>0</v>
      </c>
      <c r="H7" s="35" t="s">
        <v>93</v>
      </c>
      <c r="I7" s="35" t="s">
        <v>94</v>
      </c>
      <c r="J7" s="35" t="s">
        <v>95</v>
      </c>
      <c r="K7" s="35" t="s">
        <v>96</v>
      </c>
      <c r="L7" s="35" t="s">
        <v>97</v>
      </c>
      <c r="M7" s="36" t="s">
        <v>98</v>
      </c>
      <c r="N7" s="36" t="s">
        <v>99</v>
      </c>
      <c r="O7" s="36">
        <v>98.62</v>
      </c>
      <c r="P7" s="36">
        <v>2160</v>
      </c>
      <c r="Q7" s="36">
        <v>2211</v>
      </c>
      <c r="R7" s="36">
        <v>118.83</v>
      </c>
      <c r="S7" s="36">
        <v>18.61</v>
      </c>
      <c r="T7" s="36">
        <v>2145</v>
      </c>
      <c r="U7" s="36">
        <v>24.3</v>
      </c>
      <c r="V7" s="36">
        <v>88.27</v>
      </c>
      <c r="W7" s="36">
        <v>90.46</v>
      </c>
      <c r="X7" s="36">
        <v>89.2</v>
      </c>
      <c r="Y7" s="36">
        <v>96.38</v>
      </c>
      <c r="Z7" s="36">
        <v>105.72</v>
      </c>
      <c r="AA7" s="36">
        <v>99.32</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100.2</v>
      </c>
      <c r="BE7" s="36">
        <v>75.47</v>
      </c>
      <c r="BF7" s="36">
        <v>64.2</v>
      </c>
      <c r="BG7" s="36">
        <v>51.82</v>
      </c>
      <c r="BH7" s="36">
        <v>40.380000000000003</v>
      </c>
      <c r="BI7" s="36">
        <v>1137.3599999999999</v>
      </c>
      <c r="BJ7" s="36">
        <v>1124.6400000000001</v>
      </c>
      <c r="BK7" s="36">
        <v>1108.26</v>
      </c>
      <c r="BL7" s="36">
        <v>1113.76</v>
      </c>
      <c r="BM7" s="36">
        <v>1125.69</v>
      </c>
      <c r="BN7" s="36">
        <v>1239.32</v>
      </c>
      <c r="BO7" s="36">
        <v>75.89</v>
      </c>
      <c r="BP7" s="36">
        <v>80.58</v>
      </c>
      <c r="BQ7" s="36">
        <v>86.11</v>
      </c>
      <c r="BR7" s="36">
        <v>86.66</v>
      </c>
      <c r="BS7" s="36">
        <v>81.67</v>
      </c>
      <c r="BT7" s="36">
        <v>57.51</v>
      </c>
      <c r="BU7" s="36">
        <v>56.46</v>
      </c>
      <c r="BV7" s="36">
        <v>19.77</v>
      </c>
      <c r="BW7" s="36">
        <v>34.25</v>
      </c>
      <c r="BX7" s="36">
        <v>46.48</v>
      </c>
      <c r="BY7" s="36">
        <v>36.33</v>
      </c>
      <c r="BZ7" s="36">
        <v>64.55</v>
      </c>
      <c r="CA7" s="36">
        <v>68.75</v>
      </c>
      <c r="CB7" s="36">
        <v>61.99</v>
      </c>
      <c r="CC7" s="36">
        <v>63.1</v>
      </c>
      <c r="CD7" s="36">
        <v>67.38</v>
      </c>
      <c r="CE7" s="36">
        <v>291.83</v>
      </c>
      <c r="CF7" s="36">
        <v>306.49</v>
      </c>
      <c r="CG7" s="36">
        <v>878.73</v>
      </c>
      <c r="CH7" s="36">
        <v>501.18</v>
      </c>
      <c r="CI7" s="36">
        <v>376.61</v>
      </c>
      <c r="CJ7" s="36">
        <v>476.46</v>
      </c>
      <c r="CK7" s="36">
        <v>85</v>
      </c>
      <c r="CL7" s="36">
        <v>84.77</v>
      </c>
      <c r="CM7" s="36">
        <v>85</v>
      </c>
      <c r="CN7" s="36">
        <v>85</v>
      </c>
      <c r="CO7" s="36">
        <v>85</v>
      </c>
      <c r="CP7" s="36">
        <v>57.95</v>
      </c>
      <c r="CQ7" s="36">
        <v>58.25</v>
      </c>
      <c r="CR7" s="36">
        <v>57.17</v>
      </c>
      <c r="CS7" s="36">
        <v>57.55</v>
      </c>
      <c r="CT7" s="36">
        <v>57.43</v>
      </c>
      <c r="CU7" s="36">
        <v>58.19</v>
      </c>
      <c r="CV7" s="36">
        <v>60</v>
      </c>
      <c r="CW7" s="36">
        <v>60</v>
      </c>
      <c r="CX7" s="36">
        <v>60</v>
      </c>
      <c r="CY7" s="36">
        <v>60</v>
      </c>
      <c r="CZ7" s="36">
        <v>60</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2016-02-05T07:32:07Z</cp:lastPrinted>
  <dcterms:created xsi:type="dcterms:W3CDTF">2016-01-18T05:01:04Z</dcterms:created>
  <dcterms:modified xsi:type="dcterms:W3CDTF">2016-02-05T07:43:37Z</dcterms:modified>
  <cp:category/>
</cp:coreProperties>
</file>