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5 ○上野村\"/>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<sst xmlns="http://schemas.openxmlformats.org/spreadsheetml/2006/main" count="218" uniqueCount="108">
  <si>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</si>
  <si>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</si>
  <si>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</si>
  <si>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</si>
  <si>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</si>
  <si>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</si>
  <si>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</si>
  <si>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</si>
  <si>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</si>
  <si>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</si>
  <si>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</si>
  <si>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</si>
  <si>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</si>
  <si>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</si>
  <si>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</si>
  <si>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</si>
  <si>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</si>
  <si>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</si>
  <si>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</si>
  <si>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</si>
  <si>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</si>
  <si>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</si>
  <si>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</si>
  <si>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</si>
  <si>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</si>
  <si>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</si>
  <si>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</si>
  <si>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</si>
  <si>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</si>
  <si>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</si>
  <si>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</si>
  <si>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</si>
  <si>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</si>
  <si>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</si>
  <si>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</si>
  <si>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</si>
  <si>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</si>
  <si>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</si>
  <si>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</si>
  <si>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</si>
  <si>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</si>
  <si>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</si>
  <si>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</si>
  <si>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</si>
  <si>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</si>
  <si>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</si>
  <si>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</si>
  <si>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</si>
  <si>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</si>
  <si>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</si>
  <si>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</si>
  <si>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</si>
  <si>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</si>
  <si>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</si>
  <si>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</si>
  <si>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</si>
  <si>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</si>
  <si>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</si>
  <si>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</si>
  <si>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</si>
  <si>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</si>
  <si>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</si>
  <si>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</si>
  <si>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</si>
  <si>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</si>
  <si>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</si>
  <si>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</si>
  <si>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</si>
  <si>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</si>
  <si>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</si>
  <si>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</si>
  <si>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</si>
  <si>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</si>
  <si>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</si>
  <si>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</si>
  <si>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</si>
  <si>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</si>
  <si>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</si>
  <si>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</si>
  <si>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</si>
  <si>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</si>
  <si>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</si>
  <si>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</si>
  <si>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</si>
  <si>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</si>
  <si>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</si>
  <si>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</si>
  <si>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</si>
  <si>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</si>
  <si>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</si>
  <si>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</si>
  <si>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</si>
  <si>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</si>
  <si>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上野村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</si>
  <si>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</si>
  <si>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</si>
  <si>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</si>
  <si>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</si>
  <si>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</si>
  <si>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</si>
  <si>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</si>
  <si>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</si>
  <si>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</si>
  <si>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</si>
  <si>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</si>
  <si>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（１）
①収支の状況は平均値をやや超えている。H25年度からは一般会計からの繰入額を繰入基準にできている状況である。利用料金は加入者の増加により安定してきているが、料金改定されておらず、2ヵ月20㎥まで1,220円の料金で続いており、料金水準の適正化への取り組みが必要となっている。
④人口の少ない地域であるために給水収益も大きくならないが、料金水準の適正化への取り組みは必要となっている。また、施設の大きな改修や新設も行われていないため、企業債残高が少額となっているため比率が低くなっている。
⑤料金回収率の比率は高いが、100％を下回っており、料金水準の適正化への取り組みは必要となっている。
⑥近年施設の施設の大きな改修や新設も行われていないため地方債償還金の増加も無いことから給水原価は低い水準である。
⑦施設利用率は100%をわずかに超える高い水準で安定しており、適正な施設規模と判断できる。
⑧冬期間の気温が低い地域でも有り、水道管破裂や配水管の老朽化による漏水なども多く、有収率は平均値より低くなっている。
（２）
収支については安定しているが、施設としては近年小さな修繕をおこなっているものの、老朽化している部分が多くなってきているため、今後大きな改修等が必要と見込まれ、厳しい経営状況となってくる。健全な運営には料金水準の適正化への取り組みが急務となっている。</t>
    <rPh sb="5" eb="7">
      <t>シュウシ</t>
    </rPh>
    <rPh sb="8" eb="10">
      <t>ジョウキョウ</t>
    </rPh>
    <rPh sb="11" eb="14">
      <t>ヘイキンチ</t>
    </rPh>
    <rPh sb="17" eb="18">
      <t>コ</t>
    </rPh>
    <rPh sb="26" eb="28">
      <t>ネンド</t>
    </rPh>
    <rPh sb="31" eb="33">
      <t>イッパン</t>
    </rPh>
    <rPh sb="33" eb="35">
      <t>カイケイ</t>
    </rPh>
    <rPh sb="38" eb="41">
      <t>クリイレガク</t>
    </rPh>
    <rPh sb="42" eb="44">
      <t>クリイレ</t>
    </rPh>
    <rPh sb="44" eb="46">
      <t>キジュン</t>
    </rPh>
    <rPh sb="52" eb="54">
      <t>ジョウキョウ</t>
    </rPh>
    <rPh sb="58" eb="60">
      <t>リヨウ</t>
    </rPh>
    <rPh sb="60" eb="62">
      <t>リョウキン</t>
    </rPh>
    <rPh sb="63" eb="66">
      <t>カニュウシャ</t>
    </rPh>
    <rPh sb="67" eb="69">
      <t>ゾウカ</t>
    </rPh>
    <rPh sb="72" eb="74">
      <t>アンテイ</t>
    </rPh>
    <rPh sb="82" eb="84">
      <t>リョウキン</t>
    </rPh>
    <rPh sb="84" eb="86">
      <t>カイテイ</t>
    </rPh>
    <rPh sb="108" eb="110">
      <t>リョウキン</t>
    </rPh>
    <rPh sb="111" eb="112">
      <t>ツヅ</t>
    </rPh>
    <rPh sb="143" eb="145">
      <t>ジンコウ</t>
    </rPh>
    <rPh sb="146" eb="147">
      <t>スク</t>
    </rPh>
    <rPh sb="149" eb="151">
      <t>チイキ</t>
    </rPh>
    <rPh sb="157" eb="159">
      <t>キュウスイ</t>
    </rPh>
    <rPh sb="159" eb="161">
      <t>シュウエキ</t>
    </rPh>
    <rPh sb="162" eb="163">
      <t>オオ</t>
    </rPh>
    <rPh sb="198" eb="200">
      <t>シセツ</t>
    </rPh>
    <rPh sb="201" eb="202">
      <t>オオ</t>
    </rPh>
    <rPh sb="204" eb="206">
      <t>カイシュウ</t>
    </rPh>
    <rPh sb="207" eb="209">
      <t>シンセツ</t>
    </rPh>
    <rPh sb="210" eb="211">
      <t>オコナ</t>
    </rPh>
    <rPh sb="220" eb="223">
      <t>キギョウサイ</t>
    </rPh>
    <rPh sb="223" eb="225">
      <t>ザンダカ</t>
    </rPh>
    <rPh sb="226" eb="228">
      <t>ショウガク</t>
    </rPh>
    <rPh sb="236" eb="238">
      <t>ヒリツ</t>
    </rPh>
    <rPh sb="239" eb="240">
      <t>ヒク</t>
    </rPh>
    <rPh sb="249" eb="251">
      <t>リョウキン</t>
    </rPh>
    <rPh sb="251" eb="254">
      <t>カイシュウリツ</t>
    </rPh>
    <rPh sb="255" eb="257">
      <t>ヒリツ</t>
    </rPh>
    <rPh sb="258" eb="259">
      <t>タカ</t>
    </rPh>
    <rPh sb="267" eb="269">
      <t>シタマワ</t>
    </rPh>
    <rPh sb="300" eb="302">
      <t>キンネン</t>
    </rPh>
    <rPh sb="302" eb="304">
      <t>シセツ</t>
    </rPh>
    <rPh sb="326" eb="329">
      <t>チホウサイ</t>
    </rPh>
    <rPh sb="329" eb="332">
      <t>ショウカンキン</t>
    </rPh>
    <rPh sb="333" eb="335">
      <t>ゾウカ</t>
    </rPh>
    <rPh sb="336" eb="337">
      <t>ナ</t>
    </rPh>
    <rPh sb="357" eb="359">
      <t>シセツ</t>
    </rPh>
    <rPh sb="359" eb="362">
      <t>リヨウリツ</t>
    </rPh>
    <rPh sb="372" eb="373">
      <t>コ</t>
    </rPh>
    <rPh sb="375" eb="376">
      <t>タカ</t>
    </rPh>
    <rPh sb="377" eb="379">
      <t>スイジュン</t>
    </rPh>
    <rPh sb="380" eb="382">
      <t>アンテイ</t>
    </rPh>
    <rPh sb="387" eb="389">
      <t>テキセイ</t>
    </rPh>
    <rPh sb="390" eb="392">
      <t>シセツ</t>
    </rPh>
    <rPh sb="392" eb="394">
      <t>キボ</t>
    </rPh>
    <rPh sb="395" eb="397">
      <t>ハンダン</t>
    </rPh>
    <rPh sb="403" eb="406">
      <t>トウキカン</t>
    </rPh>
    <rPh sb="407" eb="409">
      <t>キオン</t>
    </rPh>
    <rPh sb="410" eb="411">
      <t>ヒク</t>
    </rPh>
    <rPh sb="412" eb="414">
      <t>チイキ</t>
    </rPh>
    <rPh sb="416" eb="417">
      <t>ア</t>
    </rPh>
    <rPh sb="419" eb="421">
      <t>スイドウ</t>
    </rPh>
    <rPh sb="421" eb="422">
      <t>カン</t>
    </rPh>
    <rPh sb="422" eb="424">
      <t>ハレツ</t>
    </rPh>
    <rPh sb="425" eb="428">
      <t>ハイスイカン</t>
    </rPh>
    <rPh sb="429" eb="432">
      <t>ロウキュウカ</t>
    </rPh>
    <rPh sb="435" eb="437">
      <t>ロウスイ</t>
    </rPh>
    <rPh sb="440" eb="441">
      <t>オオ</t>
    </rPh>
    <rPh sb="443" eb="445">
      <t>ユウシュウ</t>
    </rPh>
    <rPh sb="445" eb="446">
      <t>リツ</t>
    </rPh>
    <rPh sb="447" eb="450">
      <t>ヘイキンチ</t>
    </rPh>
    <rPh sb="452" eb="453">
      <t>ヒク</t>
    </rPh>
    <rPh sb="466" eb="468">
      <t>シュウシ</t>
    </rPh>
    <rPh sb="473" eb="475">
      <t>アンテイ</t>
    </rPh>
    <rPh sb="481" eb="483">
      <t>シセツ</t>
    </rPh>
    <rPh sb="487" eb="489">
      <t>キンネン</t>
    </rPh>
    <rPh sb="489" eb="490">
      <t>ショウ</t>
    </rPh>
    <rPh sb="492" eb="494">
      <t>シュウゼン</t>
    </rPh>
    <rPh sb="506" eb="509">
      <t>ロウキュウカ</t>
    </rPh>
    <rPh sb="513" eb="515">
      <t>ブブン</t>
    </rPh>
    <rPh sb="516" eb="517">
      <t>オオ</t>
    </rPh>
    <rPh sb="528" eb="530">
      <t>コンゴ</t>
    </rPh>
    <rPh sb="530" eb="531">
      <t>オオ</t>
    </rPh>
    <rPh sb="533" eb="535">
      <t>カイシュウ</t>
    </rPh>
    <rPh sb="535" eb="536">
      <t>トウ</t>
    </rPh>
    <rPh sb="537" eb="539">
      <t>ヒツヨウ</t>
    </rPh>
    <rPh sb="540" eb="542">
      <t>ミコ</t>
    </rPh>
    <rPh sb="545" eb="546">
      <t>キビ</t>
    </rPh>
    <rPh sb="548" eb="550">
      <t>ケイエイ</t>
    </rPh>
    <rPh sb="550" eb="552">
      <t>ジョウキョウ</t>
    </rPh>
    <rPh sb="559" eb="561">
      <t>ケンゼン</t>
    </rPh>
    <rPh sb="562" eb="564">
      <t>ウンエイ</t>
    </rPh>
    <rPh sb="566" eb="568">
      <t>リョウキン</t>
    </rPh>
    <rPh sb="568" eb="570">
      <t>スイジュン</t>
    </rPh>
    <rPh sb="571" eb="574">
      <t>テキセイカ</t>
    </rPh>
    <rPh sb="576" eb="577">
      <t>ト</t>
    </rPh>
    <rPh sb="578" eb="579">
      <t>ク</t>
    </rPh>
    <rPh sb="581" eb="583">
      <t>キュウム</t>
    </rPh>
    <phoneticPr fontId="4"/>
  </si>
  <si>
    <t>③管路更新率は総延長が短いこともあり、小規模の更新実施でも高い率となる。更新を行わない年もあるため、率は一定では無い。
近年老朽化による漏水等が多く有収率も低くなっているため、定期的な更新を行うこととしている。</t>
    <rPh sb="1" eb="3">
      <t>カンロ</t>
    </rPh>
    <rPh sb="3" eb="5">
      <t>コウシン</t>
    </rPh>
    <rPh sb="5" eb="6">
      <t>リツ</t>
    </rPh>
    <rPh sb="7" eb="10">
      <t>ソウエンチョウ</t>
    </rPh>
    <rPh sb="11" eb="12">
      <t>ミジカ</t>
    </rPh>
    <rPh sb="19" eb="20">
      <t>チイ</t>
    </rPh>
    <rPh sb="20" eb="22">
      <t>キボ</t>
    </rPh>
    <rPh sb="23" eb="25">
      <t>コウシン</t>
    </rPh>
    <rPh sb="25" eb="27">
      <t>ジッシ</t>
    </rPh>
    <rPh sb="29" eb="30">
      <t>タカ</t>
    </rPh>
    <rPh sb="31" eb="32">
      <t>リツ</t>
    </rPh>
    <rPh sb="36" eb="38">
      <t>コウシン</t>
    </rPh>
    <rPh sb="39" eb="40">
      <t>オコナ</t>
    </rPh>
    <rPh sb="43" eb="44">
      <t>トシ</t>
    </rPh>
    <rPh sb="50" eb="51">
      <t>リツ</t>
    </rPh>
    <rPh sb="52" eb="54">
      <t>イッテイ</t>
    </rPh>
    <rPh sb="56" eb="57">
      <t>ナ</t>
    </rPh>
    <rPh sb="61" eb="63">
      <t>キンネン</t>
    </rPh>
    <rPh sb="63" eb="66">
      <t>ロウキュウカ</t>
    </rPh>
    <rPh sb="69" eb="71">
      <t>ロウスイ</t>
    </rPh>
    <rPh sb="71" eb="72">
      <t>トウ</t>
    </rPh>
    <rPh sb="73" eb="74">
      <t>オオ</t>
    </rPh>
    <rPh sb="75" eb="77">
      <t>ユウシュウ</t>
    </rPh>
    <rPh sb="77" eb="78">
      <t>リツ</t>
    </rPh>
    <rPh sb="79" eb="80">
      <t>ヒク</t>
    </rPh>
    <rPh sb="89" eb="92">
      <t>テイキテキ</t>
    </rPh>
    <rPh sb="93" eb="95">
      <t>コウシン</t>
    </rPh>
    <rPh sb="96" eb="97">
      <t>オコナ</t>
    </rPh>
    <phoneticPr fontId="4"/>
  </si>
  <si>
    <t>収支については安定しているが、施設としては近年小さな修繕・改修をおこなっているのみで、起債残高も小さくなっている状況。しかし施設においては老朽化している部分が多くなってきているため、今後大きな改修等を継続して行っていく必要があると見込まれ、そのため厳しい経営状況となってくる。健全な運営には料金水準の適正化への取り組みが急務となっている。</t>
    <rPh sb="29" eb="31">
      <t>カイシュウ</t>
    </rPh>
    <rPh sb="43" eb="45">
      <t>キサイ</t>
    </rPh>
    <rPh sb="45" eb="47">
      <t>ザンダカ</t>
    </rPh>
    <rPh sb="48" eb="49">
      <t>チイ</t>
    </rPh>
    <rPh sb="56" eb="58">
      <t>ジョウキョウ</t>
    </rPh>
    <rPh sb="62" eb="64">
      <t>シセツ</t>
    </rPh>
    <rPh sb="100" eb="102">
      <t>ケイゾク</t>
    </rPh>
    <rPh sb="104" eb="10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</si>
</sst>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5.01</c:v>
                </c:pt>
                <c:pt idx="2">
                  <c:v>5.01</c:v>
                </c:pt>
                <c:pt idx="3">
                  <c:v>10.01</c:v>
                </c:pt>
                <c:pt idx="4" formatCode="#,##0.00;&quot;△&quot;#,##0.00">
                  <c:v>0</c:v>
                </c:pt>
              </c:numCache>
            </c:numRef>
          </c:val>
        </c:ser>
        <c:dLbls>
          <c:showLegendKey val="0"/>
          <c:showVal val="0"/>
          <c:showCatName val="0"/>
          <c:showSerName val="0"/>
          <c:showPercent val="0"/>
          <c:showBubbleSize val="0"/>
        </c:dLbls>
        <c:gapWidth val="150"/>
        <c:axId val="105503456"/>
        <c:axId val="10571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05503456"/>
        <c:axId val="105715504"/>
      </c:lineChart>
      <c:dateAx>
        <c:axId val="105503456"/>
        <c:scaling>
          <c:orientation val="minMax"/>
        </c:scaling>
        <c:delete val="1"/>
        <c:axPos val="b"/>
        <c:numFmt formatCode="ge" sourceLinked="1"/>
        <c:majorTickMark val="none"/>
        <c:minorTickMark val="none"/>
        <c:tickLblPos val="none"/>
        <c:crossAx val="105715504"/>
        <c:crosses val="autoZero"/>
        <c:auto val="1"/>
        <c:lblOffset val="100"/>
        <c:baseTimeUnit val="years"/>
      </c:dateAx>
      <c:valAx>
        <c:axId val="10571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110.24</c:v>
                </c:pt>
                <c:pt idx="1">
                  <c:v>111.44</c:v>
                </c:pt>
                <c:pt idx="2">
                  <c:v>107.28</c:v>
                </c:pt>
                <c:pt idx="3">
                  <c:v>104.28</c:v>
                </c:pt>
                <c:pt idx="4">
                  <c:v>110.79</c:v>
                </c:pt>
              </c:numCache>
            </c:numRef>
          </c:val>
        </c:ser>
        <c:dLbls>
          <c:showLegendKey val="0"/>
          <c:showVal val="0"/>
          <c:showCatName val="0"/>
          <c:showSerName val="0"/>
          <c:showPercent val="0"/>
          <c:showBubbleSize val="0"/>
        </c:dLbls>
        <c:gapWidth val="150"/>
        <c:axId val="228738080"/>
        <c:axId val="22873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28738080"/>
        <c:axId val="228738472"/>
      </c:lineChart>
      <c:dateAx>
        <c:axId val="228738080"/>
        <c:scaling>
          <c:orientation val="minMax"/>
        </c:scaling>
        <c:delete val="1"/>
        <c:axPos val="b"/>
        <c:numFmt formatCode="ge" sourceLinked="1"/>
        <c:majorTickMark val="none"/>
        <c:minorTickMark val="none"/>
        <c:tickLblPos val="none"/>
        <c:crossAx val="228738472"/>
        <c:crosses val="autoZero"/>
        <c:auto val="1"/>
        <c:lblOffset val="100"/>
        <c:baseTimeUnit val="years"/>
      </c:dateAx>
      <c:valAx>
        <c:axId val="22873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66.72</c:v>
                </c:pt>
                <c:pt idx="1">
                  <c:v>68.08</c:v>
                </c:pt>
                <c:pt idx="2">
                  <c:v>68.209999999999994</c:v>
                </c:pt>
                <c:pt idx="3">
                  <c:v>68.209999999999994</c:v>
                </c:pt>
                <c:pt idx="4">
                  <c:v>65.33</c:v>
                </c:pt>
              </c:numCache>
            </c:numRef>
          </c:val>
        </c:ser>
        <c:dLbls>
          <c:showLegendKey val="0"/>
          <c:showVal val="0"/>
          <c:showCatName val="0"/>
          <c:showSerName val="0"/>
          <c:showPercent val="0"/>
          <c:showBubbleSize val="0"/>
        </c:dLbls>
        <c:gapWidth val="150"/>
        <c:axId val="105073960"/>
        <c:axId val="1050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105073960"/>
        <c:axId val="105073568"/>
      </c:lineChart>
      <c:dateAx>
        <c:axId val="105073960"/>
        <c:scaling>
          <c:orientation val="minMax"/>
        </c:scaling>
        <c:delete val="1"/>
        <c:axPos val="b"/>
        <c:numFmt formatCode="ge" sourceLinked="1"/>
        <c:majorTickMark val="none"/>
        <c:minorTickMark val="none"/>
        <c:tickLblPos val="none"/>
        <c:crossAx val="105073568"/>
        <c:crosses val="autoZero"/>
        <c:auto val="1"/>
        <c:lblOffset val="100"/>
        <c:baseTimeUnit val="years"/>
      </c:dateAx>
      <c:valAx>
        <c:axId val="1050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7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95</c:v>
                </c:pt>
                <c:pt idx="1">
                  <c:v>80.03</c:v>
                </c:pt>
                <c:pt idx="2">
                  <c:v>98.3</c:v>
                </c:pt>
                <c:pt idx="3">
                  <c:v>79.62</c:v>
                </c:pt>
                <c:pt idx="4">
                  <c:v>80.55</c:v>
                </c:pt>
              </c:numCache>
            </c:numRef>
          </c:val>
        </c:ser>
        <c:dLbls>
          <c:showLegendKey val="0"/>
          <c:showVal val="0"/>
          <c:showCatName val="0"/>
          <c:showSerName val="0"/>
          <c:showPercent val="0"/>
          <c:showBubbleSize val="0"/>
        </c:dLbls>
        <c:gapWidth val="150"/>
        <c:axId val="132881392"/>
        <c:axId val="13374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132881392"/>
        <c:axId val="133744248"/>
      </c:lineChart>
      <c:dateAx>
        <c:axId val="132881392"/>
        <c:scaling>
          <c:orientation val="minMax"/>
        </c:scaling>
        <c:delete val="1"/>
        <c:axPos val="b"/>
        <c:numFmt formatCode="ge" sourceLinked="1"/>
        <c:majorTickMark val="none"/>
        <c:minorTickMark val="none"/>
        <c:tickLblPos val="none"/>
        <c:crossAx val="133744248"/>
        <c:crosses val="autoZero"/>
        <c:auto val="1"/>
        <c:lblOffset val="100"/>
        <c:baseTimeUnit val="years"/>
      </c:dateAx>
      <c:valAx>
        <c:axId val="13374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8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742384"/>
        <c:axId val="13374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742384"/>
        <c:axId val="133742768"/>
      </c:lineChart>
      <c:dateAx>
        <c:axId val="133742384"/>
        <c:scaling>
          <c:orientation val="minMax"/>
        </c:scaling>
        <c:delete val="1"/>
        <c:axPos val="b"/>
        <c:numFmt formatCode="ge" sourceLinked="1"/>
        <c:majorTickMark val="none"/>
        <c:minorTickMark val="none"/>
        <c:tickLblPos val="none"/>
        <c:crossAx val="133742768"/>
        <c:crosses val="autoZero"/>
        <c:auto val="1"/>
        <c:lblOffset val="100"/>
        <c:baseTimeUnit val="years"/>
      </c:dateAx>
      <c:valAx>
        <c:axId val="13374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4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8703800"/>
        <c:axId val="13372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8703800"/>
        <c:axId val="133724720"/>
      </c:lineChart>
      <c:dateAx>
        <c:axId val="228703800"/>
        <c:scaling>
          <c:orientation val="minMax"/>
        </c:scaling>
        <c:delete val="1"/>
        <c:axPos val="b"/>
        <c:numFmt formatCode="ge" sourceLinked="1"/>
        <c:majorTickMark val="none"/>
        <c:minorTickMark val="none"/>
        <c:tickLblPos val="none"/>
        <c:crossAx val="133724720"/>
        <c:crosses val="autoZero"/>
        <c:auto val="1"/>
        <c:lblOffset val="100"/>
        <c:baseTimeUnit val="years"/>
      </c:dateAx>
      <c:valAx>
        <c:axId val="13372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0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075136"/>
        <c:axId val="10507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075136"/>
        <c:axId val="105075528"/>
      </c:lineChart>
      <c:dateAx>
        <c:axId val="105075136"/>
        <c:scaling>
          <c:orientation val="minMax"/>
        </c:scaling>
        <c:delete val="1"/>
        <c:axPos val="b"/>
        <c:numFmt formatCode="ge" sourceLinked="1"/>
        <c:majorTickMark val="none"/>
        <c:minorTickMark val="none"/>
        <c:tickLblPos val="none"/>
        <c:crossAx val="105075528"/>
        <c:crosses val="autoZero"/>
        <c:auto val="1"/>
        <c:lblOffset val="100"/>
        <c:baseTimeUnit val="years"/>
      </c:dateAx>
      <c:valAx>
        <c:axId val="10507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510384"/>
        <c:axId val="133510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510384"/>
        <c:axId val="133510776"/>
      </c:lineChart>
      <c:dateAx>
        <c:axId val="133510384"/>
        <c:scaling>
          <c:orientation val="minMax"/>
        </c:scaling>
        <c:delete val="1"/>
        <c:axPos val="b"/>
        <c:numFmt formatCode="ge" sourceLinked="1"/>
        <c:majorTickMark val="none"/>
        <c:minorTickMark val="none"/>
        <c:tickLblPos val="none"/>
        <c:crossAx val="133510776"/>
        <c:crosses val="autoZero"/>
        <c:auto val="1"/>
        <c:lblOffset val="100"/>
        <c:baseTimeUnit val="years"/>
      </c:dateAx>
      <c:valAx>
        <c:axId val="13351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1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264.54000000000002</c:v>
                </c:pt>
                <c:pt idx="1">
                  <c:v>242.73</c:v>
                </c:pt>
                <c:pt idx="2">
                  <c:v>233.55</c:v>
                </c:pt>
                <c:pt idx="3">
                  <c:v>222.18</c:v>
                </c:pt>
                <c:pt idx="4">
                  <c:v>215.78</c:v>
                </c:pt>
              </c:numCache>
            </c:numRef>
          </c:val>
        </c:ser>
        <c:dLbls>
          <c:showLegendKey val="0"/>
          <c:showVal val="0"/>
          <c:showCatName val="0"/>
          <c:showSerName val="0"/>
          <c:showPercent val="0"/>
          <c:showBubbleSize val="0"/>
        </c:dLbls>
        <c:gapWidth val="150"/>
        <c:axId val="133511952"/>
        <c:axId val="13351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33511952"/>
        <c:axId val="133512344"/>
      </c:lineChart>
      <c:dateAx>
        <c:axId val="133511952"/>
        <c:scaling>
          <c:orientation val="minMax"/>
        </c:scaling>
        <c:delete val="1"/>
        <c:axPos val="b"/>
        <c:numFmt formatCode="ge" sourceLinked="1"/>
        <c:majorTickMark val="none"/>
        <c:minorTickMark val="none"/>
        <c:tickLblPos val="none"/>
        <c:crossAx val="133512344"/>
        <c:crosses val="autoZero"/>
        <c:auto val="1"/>
        <c:lblOffset val="100"/>
        <c:baseTimeUnit val="years"/>
      </c:dateAx>
      <c:valAx>
        <c:axId val="13351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1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58.67</c:v>
                </c:pt>
                <c:pt idx="1">
                  <c:v>70.900000000000006</c:v>
                </c:pt>
                <c:pt idx="2">
                  <c:v>88.02</c:v>
                </c:pt>
                <c:pt idx="3">
                  <c:v>75.03</c:v>
                </c:pt>
                <c:pt idx="4">
                  <c:v>76.03</c:v>
                </c:pt>
              </c:numCache>
            </c:numRef>
          </c:val>
        </c:ser>
        <c:dLbls>
          <c:showLegendKey val="0"/>
          <c:showVal val="0"/>
          <c:showCatName val="0"/>
          <c:showSerName val="0"/>
          <c:showPercent val="0"/>
          <c:showBubbleSize val="0"/>
        </c:dLbls>
        <c:gapWidth val="150"/>
        <c:axId val="228735336"/>
        <c:axId val="22873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28735336"/>
        <c:axId val="228735728"/>
      </c:lineChart>
      <c:dateAx>
        <c:axId val="228735336"/>
        <c:scaling>
          <c:orientation val="minMax"/>
        </c:scaling>
        <c:delete val="1"/>
        <c:axPos val="b"/>
        <c:numFmt formatCode="ge" sourceLinked="1"/>
        <c:majorTickMark val="none"/>
        <c:minorTickMark val="none"/>
        <c:tickLblPos val="none"/>
        <c:crossAx val="228735728"/>
        <c:crosses val="autoZero"/>
        <c:auto val="1"/>
        <c:lblOffset val="100"/>
        <c:baseTimeUnit val="years"/>
      </c:dateAx>
      <c:valAx>
        <c:axId val="22873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3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129.78</c:v>
                </c:pt>
                <c:pt idx="1">
                  <c:v>106.27</c:v>
                </c:pt>
                <c:pt idx="2">
                  <c:v>86.24</c:v>
                </c:pt>
                <c:pt idx="3">
                  <c:v>101.14</c:v>
                </c:pt>
                <c:pt idx="4">
                  <c:v>92.36</c:v>
                </c:pt>
              </c:numCache>
            </c:numRef>
          </c:val>
        </c:ser>
        <c:dLbls>
          <c:showLegendKey val="0"/>
          <c:showVal val="0"/>
          <c:showCatName val="0"/>
          <c:showSerName val="0"/>
          <c:showPercent val="0"/>
          <c:showBubbleSize val="0"/>
        </c:dLbls>
        <c:gapWidth val="150"/>
        <c:axId val="133509992"/>
        <c:axId val="228736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133509992"/>
        <c:axId val="228736904"/>
      </c:lineChart>
      <c:dateAx>
        <c:axId val="133509992"/>
        <c:scaling>
          <c:orientation val="minMax"/>
        </c:scaling>
        <c:delete val="1"/>
        <c:axPos val="b"/>
        <c:numFmt formatCode="ge" sourceLinked="1"/>
        <c:majorTickMark val="none"/>
        <c:minorTickMark val="none"/>
        <c:tickLblPos val="none"/>
        <c:crossAx val="228736904"/>
        <c:crosses val="autoZero"/>
        <c:auto val="1"/>
        <c:lblOffset val="100"/>
        <c:baseTimeUnit val="years"/>
      </c:dateAx>
      <c:valAx>
        <c:axId val="228736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0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1" t="str">
        <f>データ!H6</f>
        <v>群馬県　上野村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3"/>
      <c r="D7" s="73"/>
      <c r="E7" s="73"/>
      <c r="F7" s="73"/>
      <c r="G7" s="73"/>
      <c r="H7" s="73"/>
      <c r="I7" s="74"/>
      <c r="J7" s="72" t="s">
        <v>2</v>
      </c>
      <c r="K7" s="73"/>
      <c r="L7" s="73"/>
      <c r="M7" s="73"/>
      <c r="N7" s="73"/>
      <c r="O7" s="73"/>
      <c r="P7" s="73"/>
      <c r="Q7" s="74"/>
      <c r="R7" s="72" t="s">
        <v>3</v>
      </c>
      <c r="S7" s="73"/>
      <c r="T7" s="73"/>
      <c r="U7" s="73"/>
      <c r="V7" s="73"/>
      <c r="W7" s="73"/>
      <c r="X7" s="73"/>
      <c r="Y7" s="74"/>
      <c r="Z7" s="72" t="s">
        <v>4</v>
      </c>
      <c r="AA7" s="73"/>
      <c r="AB7" s="73"/>
      <c r="AC7" s="73"/>
      <c r="AD7" s="73"/>
      <c r="AE7" s="73"/>
      <c r="AF7" s="73"/>
      <c r="AG7" s="74"/>
      <c r="AH7" s="3"/>
      <c r="AI7" s="72" t="s">
        <v>5</v>
      </c>
      <c r="AJ7" s="73"/>
      <c r="AK7" s="73"/>
      <c r="AL7" s="73"/>
      <c r="AM7" s="73"/>
      <c r="AN7" s="73"/>
      <c r="AO7" s="73"/>
      <c r="AP7" s="74"/>
      <c r="AQ7" s="61" t="s">
        <v>6</v>
      </c>
      <c r="AR7" s="61"/>
      <c r="AS7" s="61"/>
      <c r="AT7" s="61"/>
      <c r="AU7" s="61"/>
      <c r="AV7" s="61"/>
      <c r="AW7" s="61"/>
      <c r="AX7" s="61"/>
      <c r="AY7" s="61" t="s">
        <v>7</v>
      </c>
      <c r="AZ7" s="61"/>
      <c r="BA7" s="61"/>
      <c r="BB7" s="61"/>
      <c r="BC7" s="61"/>
      <c r="BD7" s="61"/>
      <c r="BE7" s="61"/>
      <c r="BF7" s="61"/>
      <c r="BG7" s="3"/>
      <c r="BH7" s="3"/>
      <c r="BI7" s="3"/>
      <c r="BJ7" s="3"/>
      <c r="BK7" s="3"/>
      <c r="BL7" s="4" t="s">
        <v>8</v>
      </c>
      <c r="BM7" s="5"/>
      <c r="BN7" s="5"/>
      <c r="BO7" s="5"/>
      <c r="BP7" s="5"/>
      <c r="BQ7" s="5"/>
      <c r="BR7" s="5"/>
      <c r="BS7" s="5"/>
      <c r="BT7" s="5"/>
      <c r="BU7" s="5"/>
      <c r="BV7" s="5"/>
      <c r="BW7" s="5"/>
      <c r="BX7" s="5"/>
      <c r="BY7" s="6"/>
    </row>
    <row r="8" spans="1:78" ht="18.75" customHeight="1">
      <c r="A8" s="2"/>
      <c r="B8" s="64" t="str">
        <f>データ!I6</f>
        <v>法非適用</v>
      </c>
      <c r="C8" s="65"/>
      <c r="D8" s="65"/>
      <c r="E8" s="65"/>
      <c r="F8" s="65"/>
      <c r="G8" s="65"/>
      <c r="H8" s="65"/>
      <c r="I8" s="66"/>
      <c r="J8" s="64" t="str">
        <f>データ!J6</f>
        <v>水道事業</v>
      </c>
      <c r="K8" s="65"/>
      <c r="L8" s="65"/>
      <c r="M8" s="65"/>
      <c r="N8" s="65"/>
      <c r="O8" s="65"/>
      <c r="P8" s="65"/>
      <c r="Q8" s="66"/>
      <c r="R8" s="64" t="str">
        <f>データ!K6</f>
        <v>簡易水道事業</v>
      </c>
      <c r="S8" s="65"/>
      <c r="T8" s="65"/>
      <c r="U8" s="65"/>
      <c r="V8" s="65"/>
      <c r="W8" s="65"/>
      <c r="X8" s="65"/>
      <c r="Y8" s="66"/>
      <c r="Z8" s="64" t="str">
        <f>データ!L6</f>
        <v>D4</v>
      </c>
      <c r="AA8" s="65"/>
      <c r="AB8" s="65"/>
      <c r="AC8" s="65"/>
      <c r="AD8" s="65"/>
      <c r="AE8" s="65"/>
      <c r="AF8" s="65"/>
      <c r="AG8" s="66"/>
      <c r="AH8" s="3"/>
      <c r="AI8" s="67">
        <f>データ!Q6</f>
        <v>1337</v>
      </c>
      <c r="AJ8" s="68"/>
      <c r="AK8" s="68"/>
      <c r="AL8" s="68"/>
      <c r="AM8" s="68"/>
      <c r="AN8" s="68"/>
      <c r="AO8" s="68"/>
      <c r="AP8" s="69"/>
      <c r="AQ8" s="50">
        <f>データ!R6</f>
        <v>181.85</v>
      </c>
      <c r="AR8" s="50"/>
      <c r="AS8" s="50"/>
      <c r="AT8" s="50"/>
      <c r="AU8" s="50"/>
      <c r="AV8" s="50"/>
      <c r="AW8" s="50"/>
      <c r="AX8" s="50"/>
      <c r="AY8" s="50">
        <f>データ!S6</f>
        <v>7.35</v>
      </c>
      <c r="AZ8" s="50"/>
      <c r="BA8" s="50"/>
      <c r="BB8" s="50"/>
      <c r="BC8" s="50"/>
      <c r="BD8" s="50"/>
      <c r="BE8" s="50"/>
      <c r="BF8" s="50"/>
      <c r="BG8" s="3"/>
      <c r="BH8" s="3"/>
      <c r="BI8" s="3"/>
      <c r="BJ8" s="3"/>
      <c r="BK8" s="3"/>
      <c r="BL8" s="59" t="s">
        <v>9</v>
      </c>
      <c r="BM8" s="60"/>
      <c r="BN8" s="7" t="s">
        <v>10</v>
      </c>
      <c r="BO8" s="8"/>
      <c r="BP8" s="8"/>
      <c r="BQ8" s="8"/>
      <c r="BR8" s="8"/>
      <c r="BS8" s="8"/>
      <c r="BT8" s="8"/>
      <c r="BU8" s="8"/>
      <c r="BV8" s="8"/>
      <c r="BW8" s="8"/>
      <c r="BX8" s="8"/>
      <c r="BY8" s="9"/>
    </row>
    <row r="9" spans="1:78" ht="18.75" customHeight="1">
      <c r="A9" s="2"/>
      <c r="B9" s="61" t="s">
        <v>11</v>
      </c>
      <c r="C9" s="61"/>
      <c r="D9" s="61"/>
      <c r="E9" s="61"/>
      <c r="F9" s="61"/>
      <c r="G9" s="61"/>
      <c r="H9" s="61"/>
      <c r="I9" s="61"/>
      <c r="J9" s="61" t="s">
        <v>12</v>
      </c>
      <c r="K9" s="61"/>
      <c r="L9" s="61"/>
      <c r="M9" s="61"/>
      <c r="N9" s="61"/>
      <c r="O9" s="61"/>
      <c r="P9" s="61"/>
      <c r="Q9" s="61"/>
      <c r="R9" s="61" t="s">
        <v>13</v>
      </c>
      <c r="S9" s="61"/>
      <c r="T9" s="61"/>
      <c r="U9" s="61"/>
      <c r="V9" s="61"/>
      <c r="W9" s="61"/>
      <c r="X9" s="61"/>
      <c r="Y9" s="61"/>
      <c r="Z9" s="61" t="s">
        <v>14</v>
      </c>
      <c r="AA9" s="61"/>
      <c r="AB9" s="61"/>
      <c r="AC9" s="61"/>
      <c r="AD9" s="61"/>
      <c r="AE9" s="61"/>
      <c r="AF9" s="61"/>
      <c r="AG9" s="61"/>
      <c r="AH9" s="3"/>
      <c r="AI9" s="61" t="s">
        <v>15</v>
      </c>
      <c r="AJ9" s="61"/>
      <c r="AK9" s="61"/>
      <c r="AL9" s="61"/>
      <c r="AM9" s="61"/>
      <c r="AN9" s="61"/>
      <c r="AO9" s="61"/>
      <c r="AP9" s="61"/>
      <c r="AQ9" s="61" t="s">
        <v>16</v>
      </c>
      <c r="AR9" s="61"/>
      <c r="AS9" s="61"/>
      <c r="AT9" s="61"/>
      <c r="AU9" s="61"/>
      <c r="AV9" s="61"/>
      <c r="AW9" s="61"/>
      <c r="AX9" s="61"/>
      <c r="AY9" s="61" t="s">
        <v>17</v>
      </c>
      <c r="AZ9" s="61"/>
      <c r="BA9" s="61"/>
      <c r="BB9" s="61"/>
      <c r="BC9" s="61"/>
      <c r="BD9" s="61"/>
      <c r="BE9" s="61"/>
      <c r="BF9" s="61"/>
      <c r="BG9" s="3"/>
      <c r="BH9" s="3"/>
      <c r="BI9" s="3"/>
      <c r="BJ9" s="3"/>
      <c r="BK9" s="3"/>
      <c r="BL9" s="62" t="s">
        <v>18</v>
      </c>
      <c r="BM9" s="63"/>
      <c r="BN9" s="10" t="s">
        <v>19</v>
      </c>
      <c r="BO9" s="11"/>
      <c r="BP9" s="11"/>
      <c r="BQ9" s="11"/>
      <c r="BR9" s="11"/>
      <c r="BS9" s="11"/>
      <c r="BT9" s="11"/>
      <c r="BU9" s="11"/>
      <c r="BV9" s="11"/>
      <c r="BW9" s="11"/>
      <c r="BX9" s="11"/>
      <c r="BY9" s="12"/>
    </row>
    <row r="10" spans="1:78" ht="18.75" customHeight="1">
      <c r="A10" s="2"/>
      <c r="B10" s="50" t="str">
        <f>データ!M6</f>
        <v>-</v>
      </c>
      <c r="C10" s="50"/>
      <c r="D10" s="50"/>
      <c r="E10" s="50"/>
      <c r="F10" s="50"/>
      <c r="G10" s="50"/>
      <c r="H10" s="50"/>
      <c r="I10" s="50"/>
      <c r="J10" s="50" t="str">
        <f>データ!N6</f>
        <v>該当数値なし</v>
      </c>
      <c r="K10" s="50"/>
      <c r="L10" s="50"/>
      <c r="M10" s="50"/>
      <c r="N10" s="50"/>
      <c r="O10" s="50"/>
      <c r="P10" s="50"/>
      <c r="Q10" s="50"/>
      <c r="R10" s="50">
        <f>データ!O6</f>
        <v>67.040000000000006</v>
      </c>
      <c r="S10" s="50"/>
      <c r="T10" s="50"/>
      <c r="U10" s="50"/>
      <c r="V10" s="50"/>
      <c r="W10" s="50"/>
      <c r="X10" s="50"/>
      <c r="Y10" s="50"/>
      <c r="Z10" s="58">
        <f>データ!P6</f>
        <v>1220</v>
      </c>
      <c r="AA10" s="58"/>
      <c r="AB10" s="58"/>
      <c r="AC10" s="58"/>
      <c r="AD10" s="58"/>
      <c r="AE10" s="58"/>
      <c r="AF10" s="58"/>
      <c r="AG10" s="58"/>
      <c r="AH10" s="2"/>
      <c r="AI10" s="58">
        <f>データ!T6</f>
        <v>887</v>
      </c>
      <c r="AJ10" s="58"/>
      <c r="AK10" s="58"/>
      <c r="AL10" s="58"/>
      <c r="AM10" s="58"/>
      <c r="AN10" s="58"/>
      <c r="AO10" s="58"/>
      <c r="AP10" s="58"/>
      <c r="AQ10" s="50">
        <f>データ!U6</f>
        <v>19.3</v>
      </c>
      <c r="AR10" s="50"/>
      <c r="AS10" s="50"/>
      <c r="AT10" s="50"/>
      <c r="AU10" s="50"/>
      <c r="AV10" s="50"/>
      <c r="AW10" s="50"/>
      <c r="AX10" s="50"/>
      <c r="AY10" s="50">
        <f>データ!V6</f>
        <v>45.96</v>
      </c>
      <c r="AZ10" s="50"/>
      <c r="BA10" s="50"/>
      <c r="BB10" s="50"/>
      <c r="BC10" s="50"/>
      <c r="BD10" s="50"/>
      <c r="BE10" s="50"/>
      <c r="BF10" s="50"/>
      <c r="BG10" s="3"/>
      <c r="BH10" s="3"/>
      <c r="BI10" s="3"/>
      <c r="BJ10" s="2"/>
      <c r="BK10" s="2"/>
      <c r="BL10" s="51" t="s">
        <v>20</v>
      </c>
      <c r="BM10" s="5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22</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23</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0" t="s">
        <v>24</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105</v>
      </c>
      <c r="BM16" s="84"/>
      <c r="BN16" s="84"/>
      <c r="BO16" s="84"/>
      <c r="BP16" s="84"/>
      <c r="BQ16" s="84"/>
      <c r="BR16" s="84"/>
      <c r="BS16" s="84"/>
      <c r="BT16" s="84"/>
      <c r="BU16" s="84"/>
      <c r="BV16" s="84"/>
      <c r="BW16" s="84"/>
      <c r="BX16" s="84"/>
      <c r="BY16" s="84"/>
      <c r="BZ16" s="85"/>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c r="A34" s="2"/>
      <c r="B34" s="16"/>
      <c r="C34" s="46" t="s">
        <v>25</v>
      </c>
      <c r="D34" s="46"/>
      <c r="E34" s="46"/>
      <c r="F34" s="46"/>
      <c r="G34" s="46"/>
      <c r="H34" s="46"/>
      <c r="I34" s="46"/>
      <c r="J34" s="46"/>
      <c r="K34" s="46"/>
      <c r="L34" s="46"/>
      <c r="M34" s="46"/>
      <c r="N34" s="46"/>
      <c r="O34" s="46"/>
      <c r="P34" s="46"/>
      <c r="Q34" s="19"/>
      <c r="R34" s="46" t="s">
        <v>26</v>
      </c>
      <c r="S34" s="46"/>
      <c r="T34" s="46"/>
      <c r="U34" s="46"/>
      <c r="V34" s="46"/>
      <c r="W34" s="46"/>
      <c r="X34" s="46"/>
      <c r="Y34" s="46"/>
      <c r="Z34" s="46"/>
      <c r="AA34" s="46"/>
      <c r="AB34" s="46"/>
      <c r="AC34" s="46"/>
      <c r="AD34" s="46"/>
      <c r="AE34" s="46"/>
      <c r="AF34" s="19"/>
      <c r="AG34" s="46" t="s">
        <v>27</v>
      </c>
      <c r="AH34" s="46"/>
      <c r="AI34" s="46"/>
      <c r="AJ34" s="46"/>
      <c r="AK34" s="46"/>
      <c r="AL34" s="46"/>
      <c r="AM34" s="46"/>
      <c r="AN34" s="46"/>
      <c r="AO34" s="46"/>
      <c r="AP34" s="46"/>
      <c r="AQ34" s="46"/>
      <c r="AR34" s="46"/>
      <c r="AS34" s="46"/>
      <c r="AT34" s="46"/>
      <c r="AU34" s="19"/>
      <c r="AV34" s="46" t="s">
        <v>28</v>
      </c>
      <c r="AW34" s="46"/>
      <c r="AX34" s="46"/>
      <c r="AY34" s="46"/>
      <c r="AZ34" s="46"/>
      <c r="BA34" s="46"/>
      <c r="BB34" s="46"/>
      <c r="BC34" s="46"/>
      <c r="BD34" s="46"/>
      <c r="BE34" s="46"/>
      <c r="BF34" s="46"/>
      <c r="BG34" s="46"/>
      <c r="BH34" s="46"/>
      <c r="BI34" s="46"/>
      <c r="BJ34" s="18"/>
      <c r="BK34" s="2"/>
      <c r="BL34" s="83"/>
      <c r="BM34" s="84"/>
      <c r="BN34" s="84"/>
      <c r="BO34" s="84"/>
      <c r="BP34" s="84"/>
      <c r="BQ34" s="84"/>
      <c r="BR34" s="84"/>
      <c r="BS34" s="84"/>
      <c r="BT34" s="84"/>
      <c r="BU34" s="84"/>
      <c r="BV34" s="84"/>
      <c r="BW34" s="84"/>
      <c r="BX34" s="84"/>
      <c r="BY34" s="84"/>
      <c r="BZ34" s="85"/>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83"/>
      <c r="BM35" s="84"/>
      <c r="BN35" s="84"/>
      <c r="BO35" s="84"/>
      <c r="BP35" s="84"/>
      <c r="BQ35" s="84"/>
      <c r="BR35" s="84"/>
      <c r="BS35" s="84"/>
      <c r="BT35" s="84"/>
      <c r="BU35" s="84"/>
      <c r="BV35" s="84"/>
      <c r="BW35" s="84"/>
      <c r="BX35" s="84"/>
      <c r="BY35" s="84"/>
      <c r="BZ35" s="85"/>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106</v>
      </c>
      <c r="BM47" s="84"/>
      <c r="BN47" s="84"/>
      <c r="BO47" s="84"/>
      <c r="BP47" s="84"/>
      <c r="BQ47" s="84"/>
      <c r="BR47" s="84"/>
      <c r="BS47" s="84"/>
      <c r="BT47" s="84"/>
      <c r="BU47" s="84"/>
      <c r="BV47" s="84"/>
      <c r="BW47" s="84"/>
      <c r="BX47" s="84"/>
      <c r="BY47" s="84"/>
      <c r="BZ47" s="8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c r="A56" s="2"/>
      <c r="B56" s="16"/>
      <c r="C56" s="46" t="s">
        <v>30</v>
      </c>
      <c r="D56" s="46"/>
      <c r="E56" s="46"/>
      <c r="F56" s="46"/>
      <c r="G56" s="46"/>
      <c r="H56" s="46"/>
      <c r="I56" s="46"/>
      <c r="J56" s="46"/>
      <c r="K56" s="46"/>
      <c r="L56" s="46"/>
      <c r="M56" s="46"/>
      <c r="N56" s="46"/>
      <c r="O56" s="46"/>
      <c r="P56" s="46"/>
      <c r="Q56" s="19"/>
      <c r="R56" s="46" t="s">
        <v>31</v>
      </c>
      <c r="S56" s="46"/>
      <c r="T56" s="46"/>
      <c r="U56" s="46"/>
      <c r="V56" s="46"/>
      <c r="W56" s="46"/>
      <c r="X56" s="46"/>
      <c r="Y56" s="46"/>
      <c r="Z56" s="46"/>
      <c r="AA56" s="46"/>
      <c r="AB56" s="46"/>
      <c r="AC56" s="46"/>
      <c r="AD56" s="46"/>
      <c r="AE56" s="46"/>
      <c r="AF56" s="19"/>
      <c r="AG56" s="46" t="s">
        <v>32</v>
      </c>
      <c r="AH56" s="46"/>
      <c r="AI56" s="46"/>
      <c r="AJ56" s="46"/>
      <c r="AK56" s="46"/>
      <c r="AL56" s="46"/>
      <c r="AM56" s="46"/>
      <c r="AN56" s="46"/>
      <c r="AO56" s="46"/>
      <c r="AP56" s="46"/>
      <c r="AQ56" s="46"/>
      <c r="AR56" s="46"/>
      <c r="AS56" s="46"/>
      <c r="AT56" s="46"/>
      <c r="AU56" s="19"/>
      <c r="AV56" s="46" t="s">
        <v>33</v>
      </c>
      <c r="AW56" s="46"/>
      <c r="AX56" s="46"/>
      <c r="AY56" s="46"/>
      <c r="AZ56" s="46"/>
      <c r="BA56" s="46"/>
      <c r="BB56" s="46"/>
      <c r="BC56" s="46"/>
      <c r="BD56" s="46"/>
      <c r="BE56" s="46"/>
      <c r="BF56" s="46"/>
      <c r="BG56" s="46"/>
      <c r="BH56" s="46"/>
      <c r="BI56" s="46"/>
      <c r="BJ56" s="18"/>
      <c r="BK56" s="2"/>
      <c r="BL56" s="83"/>
      <c r="BM56" s="84"/>
      <c r="BN56" s="84"/>
      <c r="BO56" s="84"/>
      <c r="BP56" s="84"/>
      <c r="BQ56" s="84"/>
      <c r="BR56" s="84"/>
      <c r="BS56" s="84"/>
      <c r="BT56" s="84"/>
      <c r="BU56" s="84"/>
      <c r="BV56" s="84"/>
      <c r="BW56" s="84"/>
      <c r="BX56" s="84"/>
      <c r="BY56" s="84"/>
      <c r="BZ56" s="85"/>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3"/>
      <c r="BM57" s="84"/>
      <c r="BN57" s="84"/>
      <c r="BO57" s="84"/>
      <c r="BP57" s="84"/>
      <c r="BQ57" s="84"/>
      <c r="BR57" s="84"/>
      <c r="BS57" s="84"/>
      <c r="BT57" s="84"/>
      <c r="BU57" s="84"/>
      <c r="BV57" s="84"/>
      <c r="BW57" s="84"/>
      <c r="BX57" s="84"/>
      <c r="BY57" s="84"/>
      <c r="BZ57" s="8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47" t="s">
        <v>34</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3"/>
      <c r="BM60" s="84"/>
      <c r="BN60" s="84"/>
      <c r="BO60" s="84"/>
      <c r="BP60" s="84"/>
      <c r="BQ60" s="84"/>
      <c r="BR60" s="84"/>
      <c r="BS60" s="84"/>
      <c r="BT60" s="84"/>
      <c r="BU60" s="84"/>
      <c r="BV60" s="84"/>
      <c r="BW60" s="84"/>
      <c r="BX60" s="84"/>
      <c r="BY60" s="84"/>
      <c r="BZ60" s="85"/>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3"/>
      <c r="BM61" s="84"/>
      <c r="BN61" s="84"/>
      <c r="BO61" s="84"/>
      <c r="BP61" s="84"/>
      <c r="BQ61" s="84"/>
      <c r="BR61" s="84"/>
      <c r="BS61" s="84"/>
      <c r="BT61" s="84"/>
      <c r="BU61" s="84"/>
      <c r="BV61" s="84"/>
      <c r="BW61" s="84"/>
      <c r="BX61" s="84"/>
      <c r="BY61" s="84"/>
      <c r="BZ61" s="8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107</v>
      </c>
      <c r="BM66" s="84"/>
      <c r="BN66" s="84"/>
      <c r="BO66" s="84"/>
      <c r="BP66" s="84"/>
      <c r="BQ66" s="84"/>
      <c r="BR66" s="84"/>
      <c r="BS66" s="84"/>
      <c r="BT66" s="84"/>
      <c r="BU66" s="84"/>
      <c r="BV66" s="84"/>
      <c r="BW66" s="84"/>
      <c r="BX66" s="84"/>
      <c r="BY66" s="84"/>
      <c r="BZ66" s="8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c r="A79" s="2"/>
      <c r="B79" s="16"/>
      <c r="C79" s="46" t="s">
        <v>36</v>
      </c>
      <c r="D79" s="46"/>
      <c r="E79" s="46"/>
      <c r="F79" s="46"/>
      <c r="G79" s="46"/>
      <c r="H79" s="46"/>
      <c r="I79" s="46"/>
      <c r="J79" s="46"/>
      <c r="K79" s="46"/>
      <c r="L79" s="46"/>
      <c r="M79" s="46"/>
      <c r="N79" s="46"/>
      <c r="O79" s="46"/>
      <c r="P79" s="46"/>
      <c r="Q79" s="46"/>
      <c r="R79" s="46"/>
      <c r="S79" s="46"/>
      <c r="T79" s="46"/>
      <c r="U79" s="19"/>
      <c r="V79" s="19"/>
      <c r="W79" s="46" t="s">
        <v>37</v>
      </c>
      <c r="X79" s="46"/>
      <c r="Y79" s="46"/>
      <c r="Z79" s="46"/>
      <c r="AA79" s="46"/>
      <c r="AB79" s="46"/>
      <c r="AC79" s="46"/>
      <c r="AD79" s="46"/>
      <c r="AE79" s="46"/>
      <c r="AF79" s="46"/>
      <c r="AG79" s="46"/>
      <c r="AH79" s="46"/>
      <c r="AI79" s="46"/>
      <c r="AJ79" s="46"/>
      <c r="AK79" s="46"/>
      <c r="AL79" s="46"/>
      <c r="AM79" s="46"/>
      <c r="AN79" s="46"/>
      <c r="AO79" s="19"/>
      <c r="AP79" s="19"/>
      <c r="AQ79" s="46" t="s">
        <v>38</v>
      </c>
      <c r="AR79" s="46"/>
      <c r="AS79" s="46"/>
      <c r="AT79" s="46"/>
      <c r="AU79" s="46"/>
      <c r="AV79" s="46"/>
      <c r="AW79" s="46"/>
      <c r="AX79" s="46"/>
      <c r="AY79" s="46"/>
      <c r="AZ79" s="46"/>
      <c r="BA79" s="46"/>
      <c r="BB79" s="46"/>
      <c r="BC79" s="46"/>
      <c r="BD79" s="46"/>
      <c r="BE79" s="46"/>
      <c r="BF79" s="46"/>
      <c r="BG79" s="46"/>
      <c r="BH79" s="46"/>
      <c r="BI79" s="17"/>
      <c r="BJ79" s="18"/>
      <c r="BK79" s="2"/>
      <c r="BL79" s="83"/>
      <c r="BM79" s="84"/>
      <c r="BN79" s="84"/>
      <c r="BO79" s="84"/>
      <c r="BP79" s="84"/>
      <c r="BQ79" s="84"/>
      <c r="BR79" s="84"/>
      <c r="BS79" s="84"/>
      <c r="BT79" s="84"/>
      <c r="BU79" s="84"/>
      <c r="BV79" s="84"/>
      <c r="BW79" s="84"/>
      <c r="BX79" s="84"/>
      <c r="BY79" s="84"/>
      <c r="BZ79" s="85"/>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3"/>
      <c r="BM80" s="84"/>
      <c r="BN80" s="84"/>
      <c r="BO80" s="84"/>
      <c r="BP80" s="84"/>
      <c r="BQ80" s="84"/>
      <c r="BR80" s="84"/>
      <c r="BS80" s="84"/>
      <c r="BT80" s="84"/>
      <c r="BU80" s="84"/>
      <c r="BV80" s="84"/>
      <c r="BW80" s="84"/>
      <c r="BX80" s="84"/>
      <c r="BY80" s="84"/>
      <c r="BZ80" s="8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6" t="s">
        <v>49</v>
      </c>
      <c r="I3" s="77"/>
      <c r="J3" s="77"/>
      <c r="K3" s="77"/>
      <c r="L3" s="77"/>
      <c r="M3" s="77"/>
      <c r="N3" s="77"/>
      <c r="O3" s="77"/>
      <c r="P3" s="77"/>
      <c r="Q3" s="77"/>
      <c r="R3" s="77"/>
      <c r="S3" s="77"/>
      <c r="T3" s="77"/>
      <c r="U3" s="77"/>
      <c r="V3" s="78"/>
      <c r="W3" s="82" t="s">
        <v>50</v>
      </c>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t="s">
        <v>51</v>
      </c>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row>
    <row r="4" spans="1:143">
      <c r="A4" s="26" t="s">
        <v>52</v>
      </c>
      <c r="B4" s="28"/>
      <c r="C4" s="28"/>
      <c r="D4" s="28"/>
      <c r="E4" s="28"/>
      <c r="F4" s="28"/>
      <c r="G4" s="28"/>
      <c r="H4" s="79"/>
      <c r="I4" s="80"/>
      <c r="J4" s="80"/>
      <c r="K4" s="80"/>
      <c r="L4" s="80"/>
      <c r="M4" s="80"/>
      <c r="N4" s="80"/>
      <c r="O4" s="80"/>
      <c r="P4" s="80"/>
      <c r="Q4" s="80"/>
      <c r="R4" s="80"/>
      <c r="S4" s="80"/>
      <c r="T4" s="80"/>
      <c r="U4" s="80"/>
      <c r="V4" s="81"/>
      <c r="W4" s="75" t="s">
        <v>53</v>
      </c>
      <c r="X4" s="75"/>
      <c r="Y4" s="75"/>
      <c r="Z4" s="75"/>
      <c r="AA4" s="75"/>
      <c r="AB4" s="75"/>
      <c r="AC4" s="75"/>
      <c r="AD4" s="75"/>
      <c r="AE4" s="75"/>
      <c r="AF4" s="75"/>
      <c r="AG4" s="75"/>
      <c r="AH4" s="75" t="s">
        <v>54</v>
      </c>
      <c r="AI4" s="75"/>
      <c r="AJ4" s="75"/>
      <c r="AK4" s="75"/>
      <c r="AL4" s="75"/>
      <c r="AM4" s="75"/>
      <c r="AN4" s="75"/>
      <c r="AO4" s="75"/>
      <c r="AP4" s="75"/>
      <c r="AQ4" s="75"/>
      <c r="AR4" s="75"/>
      <c r="AS4" s="75" t="s">
        <v>55</v>
      </c>
      <c r="AT4" s="75"/>
      <c r="AU4" s="75"/>
      <c r="AV4" s="75"/>
      <c r="AW4" s="75"/>
      <c r="AX4" s="75"/>
      <c r="AY4" s="75"/>
      <c r="AZ4" s="75"/>
      <c r="BA4" s="75"/>
      <c r="BB4" s="75"/>
      <c r="BC4" s="75"/>
      <c r="BD4" s="75" t="s">
        <v>56</v>
      </c>
      <c r="BE4" s="75"/>
      <c r="BF4" s="75"/>
      <c r="BG4" s="75"/>
      <c r="BH4" s="75"/>
      <c r="BI4" s="75"/>
      <c r="BJ4" s="75"/>
      <c r="BK4" s="75"/>
      <c r="BL4" s="75"/>
      <c r="BM4" s="75"/>
      <c r="BN4" s="75"/>
      <c r="BO4" s="75" t="s">
        <v>57</v>
      </c>
      <c r="BP4" s="75"/>
      <c r="BQ4" s="75"/>
      <c r="BR4" s="75"/>
      <c r="BS4" s="75"/>
      <c r="BT4" s="75"/>
      <c r="BU4" s="75"/>
      <c r="BV4" s="75"/>
      <c r="BW4" s="75"/>
      <c r="BX4" s="75"/>
      <c r="BY4" s="75"/>
      <c r="BZ4" s="75" t="s">
        <v>58</v>
      </c>
      <c r="CA4" s="75"/>
      <c r="CB4" s="75"/>
      <c r="CC4" s="75"/>
      <c r="CD4" s="75"/>
      <c r="CE4" s="75"/>
      <c r="CF4" s="75"/>
      <c r="CG4" s="75"/>
      <c r="CH4" s="75"/>
      <c r="CI4" s="75"/>
      <c r="CJ4" s="75"/>
      <c r="CK4" s="75" t="s">
        <v>59</v>
      </c>
      <c r="CL4" s="75"/>
      <c r="CM4" s="75"/>
      <c r="CN4" s="75"/>
      <c r="CO4" s="75"/>
      <c r="CP4" s="75"/>
      <c r="CQ4" s="75"/>
      <c r="CR4" s="75"/>
      <c r="CS4" s="75"/>
      <c r="CT4" s="75"/>
      <c r="CU4" s="75"/>
      <c r="CV4" s="75" t="s">
        <v>60</v>
      </c>
      <c r="CW4" s="75"/>
      <c r="CX4" s="75"/>
      <c r="CY4" s="75"/>
      <c r="CZ4" s="75"/>
      <c r="DA4" s="75"/>
      <c r="DB4" s="75"/>
      <c r="DC4" s="75"/>
      <c r="DD4" s="75"/>
      <c r="DE4" s="75"/>
      <c r="DF4" s="75"/>
      <c r="DG4" s="75" t="s">
        <v>61</v>
      </c>
      <c r="DH4" s="75"/>
      <c r="DI4" s="75"/>
      <c r="DJ4" s="75"/>
      <c r="DK4" s="75"/>
      <c r="DL4" s="75"/>
      <c r="DM4" s="75"/>
      <c r="DN4" s="75"/>
      <c r="DO4" s="75"/>
      <c r="DP4" s="75"/>
      <c r="DQ4" s="75"/>
      <c r="DR4" s="75" t="s">
        <v>62</v>
      </c>
      <c r="DS4" s="75"/>
      <c r="DT4" s="75"/>
      <c r="DU4" s="75"/>
      <c r="DV4" s="75"/>
      <c r="DW4" s="75"/>
      <c r="DX4" s="75"/>
      <c r="DY4" s="75"/>
      <c r="DZ4" s="75"/>
      <c r="EA4" s="75"/>
      <c r="EB4" s="75"/>
      <c r="EC4" s="75" t="s">
        <v>63</v>
      </c>
      <c r="ED4" s="75"/>
      <c r="EE4" s="75"/>
      <c r="EF4" s="75"/>
      <c r="EG4" s="75"/>
      <c r="EH4" s="75"/>
      <c r="EI4" s="75"/>
      <c r="EJ4" s="75"/>
      <c r="EK4" s="75"/>
      <c r="EL4" s="75"/>
      <c r="EM4" s="7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103667</v>
      </c>
      <c r="D6" s="31">
        <f t="shared" si="3"/>
        <v>47</v>
      </c>
      <c r="E6" s="31">
        <f t="shared" si="3"/>
        <v>1</v>
      </c>
      <c r="F6" s="31">
        <f t="shared" si="3"/>
        <v>0</v>
      </c>
      <c r="G6" s="31">
        <f t="shared" si="3"/>
        <v>0</v>
      </c>
      <c r="H6" s="31" t="str">
        <f t="shared" si="3"/>
        <v>群馬県　上野村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67.040000000000006</v>
      </c>
      <c r="P6" s="32">
        <f t="shared" si="3"/>
        <v>1220</v>
      </c>
      <c r="Q6" s="32">
        <f t="shared" si="3"/>
        <v>1337</v>
      </c>
      <c r="R6" s="32">
        <f t="shared" si="3"/>
        <v>181.85</v>
      </c>
      <c r="S6" s="32">
        <f t="shared" si="3"/>
        <v>7.35</v>
      </c>
      <c r="T6" s="32">
        <f t="shared" si="3"/>
        <v>887</v>
      </c>
      <c r="U6" s="32">
        <f t="shared" si="3"/>
        <v>19.3</v>
      </c>
      <c r="V6" s="32">
        <f t="shared" si="3"/>
        <v>45.96</v>
      </c>
      <c r="W6" s="33">
        <f>IF(W7="",NA(),W7)</f>
        <v>95</v>
      </c>
      <c r="X6" s="33">
        <f t="shared" ref="X6:AF6" si="4">IF(X7="",NA(),X7)</f>
        <v>80.03</v>
      </c>
      <c r="Y6" s="33">
        <f t="shared" si="4"/>
        <v>98.3</v>
      </c>
      <c r="Z6" s="33">
        <f t="shared" si="4"/>
        <v>79.62</v>
      </c>
      <c r="AA6" s="33">
        <f t="shared" si="4"/>
        <v>80.55</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264.54000000000002</v>
      </c>
      <c r="BE6" s="33">
        <f t="shared" ref="BE6:BM6" si="7">IF(BE7="",NA(),BE7)</f>
        <v>242.73</v>
      </c>
      <c r="BF6" s="33">
        <f t="shared" si="7"/>
        <v>233.55</v>
      </c>
      <c r="BG6" s="33">
        <f t="shared" si="7"/>
        <v>222.18</v>
      </c>
      <c r="BH6" s="33">
        <f t="shared" si="7"/>
        <v>215.78</v>
      </c>
      <c r="BI6" s="33">
        <f t="shared" si="7"/>
        <v>1450.45</v>
      </c>
      <c r="BJ6" s="33">
        <f t="shared" si="7"/>
        <v>1442.51</v>
      </c>
      <c r="BK6" s="33">
        <f t="shared" si="7"/>
        <v>1496.15</v>
      </c>
      <c r="BL6" s="33">
        <f t="shared" si="7"/>
        <v>1462.56</v>
      </c>
      <c r="BM6" s="33">
        <f t="shared" si="7"/>
        <v>1486.62</v>
      </c>
      <c r="BN6" s="32" t="str">
        <f>IF(BN7="","",IF(BN7="-","【-】","【"&amp;SUBSTITUTE(TEXT(BN7,"#,##0.00"),"-","△")&amp;"】"))</f>
        <v>【1,239.32】</v>
      </c>
      <c r="BO6" s="33">
        <f>IF(BO7="",NA(),BO7)</f>
        <v>58.67</v>
      </c>
      <c r="BP6" s="33">
        <f t="shared" ref="BP6:BX6" si="8">IF(BP7="",NA(),BP7)</f>
        <v>70.900000000000006</v>
      </c>
      <c r="BQ6" s="33">
        <f t="shared" si="8"/>
        <v>88.02</v>
      </c>
      <c r="BR6" s="33">
        <f t="shared" si="8"/>
        <v>75.03</v>
      </c>
      <c r="BS6" s="33">
        <f t="shared" si="8"/>
        <v>76.03</v>
      </c>
      <c r="BT6" s="33">
        <f t="shared" si="8"/>
        <v>33.96</v>
      </c>
      <c r="BU6" s="33">
        <f t="shared" si="8"/>
        <v>33.299999999999997</v>
      </c>
      <c r="BV6" s="33">
        <f t="shared" si="8"/>
        <v>33.01</v>
      </c>
      <c r="BW6" s="33">
        <f t="shared" si="8"/>
        <v>32.39</v>
      </c>
      <c r="BX6" s="33">
        <f t="shared" si="8"/>
        <v>24.39</v>
      </c>
      <c r="BY6" s="32" t="str">
        <f>IF(BY7="","",IF(BY7="-","【-】","【"&amp;SUBSTITUTE(TEXT(BY7,"#,##0.00"),"-","△")&amp;"】"))</f>
        <v>【36.33】</v>
      </c>
      <c r="BZ6" s="33">
        <f>IF(BZ7="",NA(),BZ7)</f>
        <v>129.78</v>
      </c>
      <c r="CA6" s="33">
        <f t="shared" ref="CA6:CI6" si="9">IF(CA7="",NA(),CA7)</f>
        <v>106.27</v>
      </c>
      <c r="CB6" s="33">
        <f t="shared" si="9"/>
        <v>86.24</v>
      </c>
      <c r="CC6" s="33">
        <f t="shared" si="9"/>
        <v>101.14</v>
      </c>
      <c r="CD6" s="33">
        <f t="shared" si="9"/>
        <v>92.36</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110.24</v>
      </c>
      <c r="CL6" s="33">
        <f t="shared" ref="CL6:CT6" si="10">IF(CL7="",NA(),CL7)</f>
        <v>111.44</v>
      </c>
      <c r="CM6" s="33">
        <f t="shared" si="10"/>
        <v>107.28</v>
      </c>
      <c r="CN6" s="33">
        <f t="shared" si="10"/>
        <v>104.28</v>
      </c>
      <c r="CO6" s="33">
        <f t="shared" si="10"/>
        <v>110.79</v>
      </c>
      <c r="CP6" s="33">
        <f t="shared" si="10"/>
        <v>51.56</v>
      </c>
      <c r="CQ6" s="33">
        <f t="shared" si="10"/>
        <v>50.66</v>
      </c>
      <c r="CR6" s="33">
        <f t="shared" si="10"/>
        <v>51.11</v>
      </c>
      <c r="CS6" s="33">
        <f t="shared" si="10"/>
        <v>50.49</v>
      </c>
      <c r="CT6" s="33">
        <f t="shared" si="10"/>
        <v>48.36</v>
      </c>
      <c r="CU6" s="32" t="str">
        <f>IF(CU7="","",IF(CU7="-","【-】","【"&amp;SUBSTITUTE(TEXT(CU7,"#,##0.00"),"-","△")&amp;"】"))</f>
        <v>【58.19】</v>
      </c>
      <c r="CV6" s="33">
        <f>IF(CV7="",NA(),CV7)</f>
        <v>66.72</v>
      </c>
      <c r="CW6" s="33">
        <f t="shared" ref="CW6:DE6" si="11">IF(CW7="",NA(),CW7)</f>
        <v>68.08</v>
      </c>
      <c r="CX6" s="33">
        <f t="shared" si="11"/>
        <v>68.209999999999994</v>
      </c>
      <c r="CY6" s="33">
        <f t="shared" si="11"/>
        <v>68.209999999999994</v>
      </c>
      <c r="CZ6" s="33">
        <f t="shared" si="11"/>
        <v>65.33</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5.01</v>
      </c>
      <c r="EE6" s="33">
        <f t="shared" si="14"/>
        <v>5.01</v>
      </c>
      <c r="EF6" s="33">
        <f t="shared" si="14"/>
        <v>10.01</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103667</v>
      </c>
      <c r="D7" s="35">
        <v>47</v>
      </c>
      <c r="E7" s="35">
        <v>1</v>
      </c>
      <c r="F7" s="35">
        <v>0</v>
      </c>
      <c r="G7" s="35">
        <v>0</v>
      </c>
      <c r="H7" s="35" t="s">
        <v>93</v>
      </c>
      <c r="I7" s="35" t="s">
        <v>94</v>
      </c>
      <c r="J7" s="35" t="s">
        <v>95</v>
      </c>
      <c r="K7" s="35" t="s">
        <v>96</v>
      </c>
      <c r="L7" s="35" t="s">
        <v>97</v>
      </c>
      <c r="M7" s="36" t="s">
        <v>98</v>
      </c>
      <c r="N7" s="36" t="s">
        <v>99</v>
      </c>
      <c r="O7" s="36">
        <v>67.040000000000006</v>
      </c>
      <c r="P7" s="36">
        <v>1220</v>
      </c>
      <c r="Q7" s="36">
        <v>1337</v>
      </c>
      <c r="R7" s="36">
        <v>181.85</v>
      </c>
      <c r="S7" s="36">
        <v>7.35</v>
      </c>
      <c r="T7" s="36">
        <v>887</v>
      </c>
      <c r="U7" s="36">
        <v>19.3</v>
      </c>
      <c r="V7" s="36">
        <v>45.96</v>
      </c>
      <c r="W7" s="36">
        <v>95</v>
      </c>
      <c r="X7" s="36">
        <v>80.03</v>
      </c>
      <c r="Y7" s="36">
        <v>98.3</v>
      </c>
      <c r="Z7" s="36">
        <v>79.62</v>
      </c>
      <c r="AA7" s="36">
        <v>80.55</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264.54000000000002</v>
      </c>
      <c r="BE7" s="36">
        <v>242.73</v>
      </c>
      <c r="BF7" s="36">
        <v>233.55</v>
      </c>
      <c r="BG7" s="36">
        <v>222.18</v>
      </c>
      <c r="BH7" s="36">
        <v>215.78</v>
      </c>
      <c r="BI7" s="36">
        <v>1450.45</v>
      </c>
      <c r="BJ7" s="36">
        <v>1442.51</v>
      </c>
      <c r="BK7" s="36">
        <v>1496.15</v>
      </c>
      <c r="BL7" s="36">
        <v>1462.56</v>
      </c>
      <c r="BM7" s="36">
        <v>1486.62</v>
      </c>
      <c r="BN7" s="36">
        <v>1239.32</v>
      </c>
      <c r="BO7" s="36">
        <v>58.67</v>
      </c>
      <c r="BP7" s="36">
        <v>70.900000000000006</v>
      </c>
      <c r="BQ7" s="36">
        <v>88.02</v>
      </c>
      <c r="BR7" s="36">
        <v>75.03</v>
      </c>
      <c r="BS7" s="36">
        <v>76.03</v>
      </c>
      <c r="BT7" s="36">
        <v>33.96</v>
      </c>
      <c r="BU7" s="36">
        <v>33.299999999999997</v>
      </c>
      <c r="BV7" s="36">
        <v>33.01</v>
      </c>
      <c r="BW7" s="36">
        <v>32.39</v>
      </c>
      <c r="BX7" s="36">
        <v>24.39</v>
      </c>
      <c r="BY7" s="36">
        <v>36.33</v>
      </c>
      <c r="BZ7" s="36">
        <v>129.78</v>
      </c>
      <c r="CA7" s="36">
        <v>106.27</v>
      </c>
      <c r="CB7" s="36">
        <v>86.24</v>
      </c>
      <c r="CC7" s="36">
        <v>101.14</v>
      </c>
      <c r="CD7" s="36">
        <v>92.36</v>
      </c>
      <c r="CE7" s="36">
        <v>512.74</v>
      </c>
      <c r="CF7" s="36">
        <v>526.57000000000005</v>
      </c>
      <c r="CG7" s="36">
        <v>523.08000000000004</v>
      </c>
      <c r="CH7" s="36">
        <v>530.83000000000004</v>
      </c>
      <c r="CI7" s="36">
        <v>734.18</v>
      </c>
      <c r="CJ7" s="36">
        <v>476.46</v>
      </c>
      <c r="CK7" s="36">
        <v>110.24</v>
      </c>
      <c r="CL7" s="36">
        <v>111.44</v>
      </c>
      <c r="CM7" s="36">
        <v>107.28</v>
      </c>
      <c r="CN7" s="36">
        <v>104.28</v>
      </c>
      <c r="CO7" s="36">
        <v>110.79</v>
      </c>
      <c r="CP7" s="36">
        <v>51.56</v>
      </c>
      <c r="CQ7" s="36">
        <v>50.66</v>
      </c>
      <c r="CR7" s="36">
        <v>51.11</v>
      </c>
      <c r="CS7" s="36">
        <v>50.49</v>
      </c>
      <c r="CT7" s="36">
        <v>48.36</v>
      </c>
      <c r="CU7" s="36">
        <v>58.19</v>
      </c>
      <c r="CV7" s="36">
        <v>66.72</v>
      </c>
      <c r="CW7" s="36">
        <v>68.08</v>
      </c>
      <c r="CX7" s="36">
        <v>68.209999999999994</v>
      </c>
      <c r="CY7" s="36">
        <v>68.209999999999994</v>
      </c>
      <c r="CZ7" s="36">
        <v>65.33</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5.01</v>
      </c>
      <c r="EE7" s="36">
        <v>5.01</v>
      </c>
      <c r="EF7" s="36">
        <v>10.01</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2016-02-25T04:00:13Z</cp:lastPrinted>
  <dcterms:created xsi:type="dcterms:W3CDTF">2016-01-18T05:01:01Z</dcterms:created>
  <dcterms:modified xsi:type="dcterms:W3CDTF">2016-02-25T04:00:15Z</dcterms:modified>
  <cp:category/>
</cp:coreProperties>
</file>