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9 ○藤岡市\"/>
    </mc:Choice>
  </mc:AlternateContent>
  <workbookProtection workbookPassword="B501" lockStructure="1"/>
  <bookViews>
    <workbookView xWindow="240" yWindow="75" windowWidth="14940" windowHeight="786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Q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<sst xmlns="http://schemas.openxmlformats.org/spreadsheetml/2006/main" count="218" uniqueCount="108">
  <si>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</si>
  <si>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</si>
  <si>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</si>
  <si>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</si>
  <si>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</si>
  <si>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</si>
  <si>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</si>
  <si>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</si>
  <si>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</si>
  <si>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</si>
  <si>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</si>
  <si>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</si>
  <si>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</si>
  <si>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</si>
  <si>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</si>
  <si>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</si>
  <si>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</si>
  <si>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</si>
  <si>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</si>
  <si>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</si>
  <si>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</si>
  <si>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</si>
  <si>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</si>
  <si>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</si>
  <si>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</si>
  <si>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</si>
  <si>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</si>
  <si>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</si>
  <si>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</si>
  <si>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</si>
  <si>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</si>
  <si>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</si>
  <si>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</si>
  <si>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</si>
  <si>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</si>
  <si>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</si>
  <si>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</si>
  <si>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</si>
  <si>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</si>
  <si>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</si>
  <si>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</si>
  <si>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</si>
  <si>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</si>
  <si>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</si>
  <si>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</si>
  <si>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</si>
  <si>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</si>
  <si>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</si>
  <si>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</si>
  <si>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</si>
  <si>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</si>
  <si>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</si>
  <si>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</si>
  <si>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</si>
  <si>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</si>
  <si>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</si>
  <si>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</si>
  <si>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</si>
  <si>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</si>
  <si>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</si>
  <si>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</si>
  <si>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</si>
  <si>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</si>
  <si>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</si>
  <si>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</si>
  <si>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</si>
  <si>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</si>
  <si>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</si>
  <si>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</si>
  <si>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</si>
  <si>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</si>
  <si>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</si>
  <si>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</si>
  <si>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</si>
  <si>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</si>
  <si>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</si>
  <si>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</si>
  <si>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</si>
  <si>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</si>
  <si>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</si>
  <si>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</si>
  <si>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</si>
  <si>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</si>
  <si>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</si>
  <si>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</si>
  <si>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</si>
  <si>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</si>
  <si>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</si>
  <si>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</si>
  <si>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</si>
  <si>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</si>
  <si>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</si>
  <si>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</si>
  <si>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藤岡市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</si>
  <si>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</si>
  <si>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</si>
  <si>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</si>
  <si>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</si>
  <si>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</si>
  <si>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</si>
  <si>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</si>
  <si>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</si>
  <si>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</si>
  <si>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</si>
  <si>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</si>
  <si>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管路更新率については、類似団体平均値を上回る水準となっているが、民地へ布設された、老朽化した管路の公道への布設替など、漏水などの維持管理面からも、更なる管路更新が求められている状況にある。
</t>
    <rPh sb="0" eb="2">
      <t>カンロ</t>
    </rPh>
    <rPh sb="2" eb="4">
      <t>コウシン</t>
    </rPh>
    <rPh sb="4" eb="5">
      <t>リツ</t>
    </rPh>
    <rPh sb="11" eb="13">
      <t>ルイジ</t>
    </rPh>
    <rPh sb="13" eb="15">
      <t>ダンタイ</t>
    </rPh>
    <rPh sb="15" eb="17">
      <t>ヘイキン</t>
    </rPh>
    <rPh sb="17" eb="18">
      <t>チ</t>
    </rPh>
    <rPh sb="19" eb="21">
      <t>ウワマワ</t>
    </rPh>
    <rPh sb="22" eb="24">
      <t>スイジュン</t>
    </rPh>
    <rPh sb="32" eb="33">
      <t>ミン</t>
    </rPh>
    <rPh sb="33" eb="34">
      <t>チ</t>
    </rPh>
    <rPh sb="35" eb="37">
      <t>フセツ</t>
    </rPh>
    <rPh sb="41" eb="44">
      <t>ロウキュウカ</t>
    </rPh>
    <rPh sb="46" eb="48">
      <t>カンロ</t>
    </rPh>
    <rPh sb="49" eb="51">
      <t>コウドウ</t>
    </rPh>
    <rPh sb="53" eb="55">
      <t>フセツ</t>
    </rPh>
    <rPh sb="55" eb="56">
      <t>ガ</t>
    </rPh>
    <rPh sb="59" eb="61">
      <t>ロウスイ</t>
    </rPh>
    <rPh sb="64" eb="66">
      <t>イジ</t>
    </rPh>
    <rPh sb="66" eb="68">
      <t>カンリ</t>
    </rPh>
    <rPh sb="68" eb="69">
      <t>メン</t>
    </rPh>
    <rPh sb="73" eb="74">
      <t>サラ</t>
    </rPh>
    <rPh sb="76" eb="78">
      <t>カンロ</t>
    </rPh>
    <rPh sb="78" eb="80">
      <t>コウシン</t>
    </rPh>
    <rPh sb="81" eb="82">
      <t>モト</t>
    </rPh>
    <rPh sb="88" eb="90">
      <t>ジョウキョウ</t>
    </rPh>
    <phoneticPr fontId="4"/>
  </si>
  <si>
    <t>収益的収支比率は直近値では、100％を割り込んでおり、経常費用が経常収益を超えている状況を表している。Ｈ26においては、類似団体平均を僅かに下回り直近3年では悪化の傾向にある。
企業債残高対給水収益比率については、類似団体平均を下回っており、事業規模に対し地方債残高が少ない事を表している。近年においては、主に老朽化した水道管路の更新を目的として起債を行っている。
料金回収率については、類似団体平均値と同水準であるが、30％台となっており、水道水を供給するための費用を水道料金で賄いきれていない事を表しており、現状では一般会計からの繰入金に頼る状況にある。
給水原価は供給できた水道水1㎥あたりに投入された費用を表しており、類似団体平均値よりも安価な値となっているが、上水道と比較すると約3倍の値となっている。
施設利用率については、類似団体平均値と大きな乖離はないが、効率性の観点からの簡易水道の統合などについては、所在場所、水源、必要とされる費用など考慮すると困難な環境にある。
有収率については、Ｈ26については類似団体平均値と同水準となっているが、老朽管の更新による漏水の防止など、改善の余地があるものと考えられる。</t>
    <rPh sb="0" eb="3">
      <t>シュウエキテキ</t>
    </rPh>
    <rPh sb="3" eb="5">
      <t>シュウシ</t>
    </rPh>
    <rPh sb="5" eb="7">
      <t>ヒリツ</t>
    </rPh>
    <rPh sb="8" eb="10">
      <t>チョッキン</t>
    </rPh>
    <rPh sb="10" eb="11">
      <t>チ</t>
    </rPh>
    <rPh sb="19" eb="20">
      <t>ワ</t>
    </rPh>
    <rPh sb="21" eb="22">
      <t>コ</t>
    </rPh>
    <rPh sb="27" eb="29">
      <t>ケイジョウ</t>
    </rPh>
    <rPh sb="29" eb="31">
      <t>ヒヨウ</t>
    </rPh>
    <rPh sb="32" eb="34">
      <t>ケイジョウ</t>
    </rPh>
    <rPh sb="34" eb="36">
      <t>シュウエキ</t>
    </rPh>
    <rPh sb="37" eb="38">
      <t>コ</t>
    </rPh>
    <rPh sb="42" eb="44">
      <t>ジョウキョウ</t>
    </rPh>
    <rPh sb="45" eb="46">
      <t>アラワ</t>
    </rPh>
    <rPh sb="60" eb="62">
      <t>ルイジ</t>
    </rPh>
    <rPh sb="62" eb="64">
      <t>ダンタイ</t>
    </rPh>
    <rPh sb="64" eb="66">
      <t>ヘイキン</t>
    </rPh>
    <rPh sb="67" eb="68">
      <t>ワズ</t>
    </rPh>
    <rPh sb="70" eb="72">
      <t>シタマワ</t>
    </rPh>
    <rPh sb="73" eb="75">
      <t>チョッキン</t>
    </rPh>
    <rPh sb="76" eb="77">
      <t>ネン</t>
    </rPh>
    <rPh sb="79" eb="81">
      <t>アッカ</t>
    </rPh>
    <rPh sb="82" eb="84">
      <t>ケイコウ</t>
    </rPh>
    <rPh sb="89" eb="91">
      <t>キギョウ</t>
    </rPh>
    <rPh sb="91" eb="92">
      <t>サイ</t>
    </rPh>
    <rPh sb="92" eb="94">
      <t>ザンダカ</t>
    </rPh>
    <rPh sb="94" eb="95">
      <t>タイ</t>
    </rPh>
    <rPh sb="95" eb="97">
      <t>キュウスイ</t>
    </rPh>
    <rPh sb="97" eb="99">
      <t>シュウエキ</t>
    </rPh>
    <rPh sb="99" eb="101">
      <t>ヒリツ</t>
    </rPh>
    <rPh sb="107" eb="109">
      <t>ルイジ</t>
    </rPh>
    <rPh sb="109" eb="111">
      <t>ダンタイ</t>
    </rPh>
    <rPh sb="111" eb="113">
      <t>ヘイキン</t>
    </rPh>
    <rPh sb="114" eb="116">
      <t>シタマワ</t>
    </rPh>
    <rPh sb="121" eb="123">
      <t>ジギョウ</t>
    </rPh>
    <rPh sb="123" eb="125">
      <t>キボ</t>
    </rPh>
    <rPh sb="126" eb="127">
      <t>タイ</t>
    </rPh>
    <rPh sb="128" eb="131">
      <t>チホウサイ</t>
    </rPh>
    <rPh sb="131" eb="133">
      <t>ザンダカ</t>
    </rPh>
    <rPh sb="134" eb="135">
      <t>スク</t>
    </rPh>
    <rPh sb="137" eb="138">
      <t>コト</t>
    </rPh>
    <rPh sb="139" eb="140">
      <t>アラワ</t>
    </rPh>
    <rPh sb="145" eb="147">
      <t>キンネン</t>
    </rPh>
    <rPh sb="153" eb="154">
      <t>オモ</t>
    </rPh>
    <rPh sb="155" eb="158">
      <t>ロウキュウカ</t>
    </rPh>
    <rPh sb="160" eb="162">
      <t>スイドウ</t>
    </rPh>
    <rPh sb="162" eb="164">
      <t>カンロ</t>
    </rPh>
    <rPh sb="165" eb="167">
      <t>コウシン</t>
    </rPh>
    <rPh sb="168" eb="170">
      <t>モクテキ</t>
    </rPh>
    <rPh sb="173" eb="175">
      <t>キサイ</t>
    </rPh>
    <rPh sb="176" eb="177">
      <t>オコナ</t>
    </rPh>
    <rPh sb="183" eb="185">
      <t>リョウキン</t>
    </rPh>
    <rPh sb="185" eb="187">
      <t>カイシュウ</t>
    </rPh>
    <rPh sb="187" eb="188">
      <t>リツ</t>
    </rPh>
    <rPh sb="194" eb="196">
      <t>ルイジ</t>
    </rPh>
    <rPh sb="196" eb="198">
      <t>ダンタイ</t>
    </rPh>
    <rPh sb="198" eb="200">
      <t>ヘイキン</t>
    </rPh>
    <rPh sb="200" eb="201">
      <t>チ</t>
    </rPh>
    <rPh sb="202" eb="205">
      <t>ドウスイジュン</t>
    </rPh>
    <rPh sb="213" eb="214">
      <t>ダイ</t>
    </rPh>
    <rPh sb="221" eb="223">
      <t>スイドウ</t>
    </rPh>
    <rPh sb="223" eb="224">
      <t>スイ</t>
    </rPh>
    <rPh sb="225" eb="227">
      <t>キョウキュウ</t>
    </rPh>
    <rPh sb="232" eb="234">
      <t>ヒヨウ</t>
    </rPh>
    <rPh sb="235" eb="237">
      <t>スイドウ</t>
    </rPh>
    <rPh sb="237" eb="239">
      <t>リョウキン</t>
    </rPh>
    <rPh sb="240" eb="241">
      <t>マカナ</t>
    </rPh>
    <rPh sb="248" eb="249">
      <t>コト</t>
    </rPh>
    <rPh sb="250" eb="251">
      <t>アラワ</t>
    </rPh>
    <rPh sb="256" eb="258">
      <t>ゲンジョウ</t>
    </rPh>
    <rPh sb="260" eb="262">
      <t>イッパン</t>
    </rPh>
    <rPh sb="262" eb="264">
      <t>カイケイ</t>
    </rPh>
    <rPh sb="267" eb="269">
      <t>クリイレ</t>
    </rPh>
    <rPh sb="269" eb="270">
      <t>キン</t>
    </rPh>
    <rPh sb="271" eb="272">
      <t>タヨ</t>
    </rPh>
    <rPh sb="273" eb="275">
      <t>ジョウキョウ</t>
    </rPh>
    <rPh sb="280" eb="282">
      <t>キュウスイ</t>
    </rPh>
    <rPh sb="282" eb="284">
      <t>ゲンカ</t>
    </rPh>
    <rPh sb="285" eb="287">
      <t>キョウキュウ</t>
    </rPh>
    <rPh sb="290" eb="292">
      <t>スイドウ</t>
    </rPh>
    <rPh sb="292" eb="293">
      <t>スイ</t>
    </rPh>
    <rPh sb="299" eb="301">
      <t>トウニュウ</t>
    </rPh>
    <rPh sb="304" eb="306">
      <t>ヒヨウ</t>
    </rPh>
    <rPh sb="307" eb="308">
      <t>アラワ</t>
    </rPh>
    <rPh sb="313" eb="315">
      <t>ルイジ</t>
    </rPh>
    <rPh sb="315" eb="317">
      <t>ダンタイ</t>
    </rPh>
    <rPh sb="317" eb="319">
      <t>ヘイキン</t>
    </rPh>
    <rPh sb="319" eb="320">
      <t>チ</t>
    </rPh>
    <rPh sb="323" eb="325">
      <t>アンカ</t>
    </rPh>
    <rPh sb="326" eb="327">
      <t>アタイ</t>
    </rPh>
    <rPh sb="335" eb="337">
      <t>ジョウスイ</t>
    </rPh>
    <rPh sb="337" eb="338">
      <t>ドウ</t>
    </rPh>
    <rPh sb="339" eb="341">
      <t>ヒカク</t>
    </rPh>
    <rPh sb="344" eb="345">
      <t>ヤク</t>
    </rPh>
    <rPh sb="346" eb="347">
      <t>バイ</t>
    </rPh>
    <rPh sb="348" eb="349">
      <t>アタイ</t>
    </rPh>
    <rPh sb="357" eb="359">
      <t>シセツ</t>
    </rPh>
    <rPh sb="359" eb="362">
      <t>リヨウリツ</t>
    </rPh>
    <rPh sb="368" eb="370">
      <t>ルイジ</t>
    </rPh>
    <rPh sb="370" eb="372">
      <t>ダンタイ</t>
    </rPh>
    <rPh sb="372" eb="374">
      <t>ヘイキン</t>
    </rPh>
    <rPh sb="374" eb="375">
      <t>チ</t>
    </rPh>
    <rPh sb="376" eb="377">
      <t>オオ</t>
    </rPh>
    <rPh sb="379" eb="381">
      <t>カイリ</t>
    </rPh>
    <rPh sb="386" eb="389">
      <t>コウリツセイ</t>
    </rPh>
    <rPh sb="390" eb="392">
      <t>カンテン</t>
    </rPh>
    <rPh sb="395" eb="397">
      <t>カンイ</t>
    </rPh>
    <rPh sb="397" eb="399">
      <t>スイドウ</t>
    </rPh>
    <rPh sb="400" eb="402">
      <t>トウゴウ</t>
    </rPh>
    <rPh sb="415" eb="417">
      <t>スイゲン</t>
    </rPh>
    <rPh sb="418" eb="420">
      <t>ヒツヨウ</t>
    </rPh>
    <rPh sb="424" eb="426">
      <t>ヒヨウ</t>
    </rPh>
    <rPh sb="428" eb="430">
      <t>コウリョ</t>
    </rPh>
    <rPh sb="433" eb="435">
      <t>コンナン</t>
    </rPh>
    <rPh sb="436" eb="438">
      <t>カンキョウ</t>
    </rPh>
    <rPh sb="443" eb="445">
      <t>ユウシュウ</t>
    </rPh>
    <rPh sb="445" eb="446">
      <t>リツ</t>
    </rPh>
    <rPh sb="460" eb="462">
      <t>ルイジ</t>
    </rPh>
    <rPh sb="462" eb="464">
      <t>ダンタイ</t>
    </rPh>
    <rPh sb="464" eb="466">
      <t>ヘイキン</t>
    </rPh>
    <rPh sb="466" eb="467">
      <t>チ</t>
    </rPh>
    <rPh sb="468" eb="471">
      <t>ドウスイジュン</t>
    </rPh>
    <rPh sb="479" eb="481">
      <t>ロウキュウ</t>
    </rPh>
    <rPh sb="481" eb="482">
      <t>カン</t>
    </rPh>
    <rPh sb="483" eb="485">
      <t>コウシン</t>
    </rPh>
    <rPh sb="488" eb="490">
      <t>ロウスイ</t>
    </rPh>
    <rPh sb="491" eb="493">
      <t>ボウシ</t>
    </rPh>
    <rPh sb="496" eb="498">
      <t>カイゼン</t>
    </rPh>
    <rPh sb="499" eb="501">
      <t>ヨチ</t>
    </rPh>
    <rPh sb="507" eb="508">
      <t>カンガ</t>
    </rPh>
    <phoneticPr fontId="4"/>
  </si>
  <si>
    <t>簡易水道事業は、非常に厳しい経営環境に置かれている。
給水人口が少なく、設備の維持修繕などの固定費が分散できず、給水原価が高額となる事で、料金回収率が低く、水道料金以外の収入に財源を求める必要がある。現状では、一般会計からの繰入金を受けることで、事業運営を行っている状況にあり、簡易水道事業においては、福祉施策的側面を有している。
また、藤岡市では市営簡易水道は7ケ所であるが、旧藤岡地区及び旧鬼石地区の山間部に小規模の簡易水道が個々に点在しており、効率性を求める簡易水道の統合については、地理的な課題と必要とされる費用を考慮すると効果を生み出す事は難しく、同様に上水道への統合も困難な環境下にある。
今後も限られた財源の中で事業運営を行っていく必要があり、設備更新の優先順位や収益に結び付く効率性が必要とされる。</t>
    <rPh sb="0" eb="2">
      <t>カンイ</t>
    </rPh>
    <rPh sb="2" eb="4">
      <t>スイドウ</t>
    </rPh>
    <rPh sb="4" eb="6">
      <t>ジギョウ</t>
    </rPh>
    <rPh sb="11" eb="12">
      <t>キビ</t>
    </rPh>
    <rPh sb="14" eb="16">
      <t>ケイエイ</t>
    </rPh>
    <rPh sb="16" eb="18">
      <t>カンキョウ</t>
    </rPh>
    <rPh sb="19" eb="20">
      <t>オ</t>
    </rPh>
    <rPh sb="27" eb="29">
      <t>キュウスイ</t>
    </rPh>
    <rPh sb="29" eb="31">
      <t>ジンコウ</t>
    </rPh>
    <rPh sb="32" eb="33">
      <t>スク</t>
    </rPh>
    <rPh sb="36" eb="38">
      <t>セツビ</t>
    </rPh>
    <rPh sb="39" eb="41">
      <t>イジ</t>
    </rPh>
    <rPh sb="41" eb="43">
      <t>シュウゼン</t>
    </rPh>
    <rPh sb="46" eb="49">
      <t>コテイヒ</t>
    </rPh>
    <rPh sb="50" eb="52">
      <t>ブンサン</t>
    </rPh>
    <rPh sb="56" eb="58">
      <t>キュウスイ</t>
    </rPh>
    <rPh sb="58" eb="60">
      <t>ゲンカ</t>
    </rPh>
    <rPh sb="61" eb="63">
      <t>コウガク</t>
    </rPh>
    <rPh sb="66" eb="67">
      <t>コト</t>
    </rPh>
    <rPh sb="69" eb="71">
      <t>リョウキン</t>
    </rPh>
    <rPh sb="71" eb="73">
      <t>カイシュウ</t>
    </rPh>
    <rPh sb="73" eb="74">
      <t>リツ</t>
    </rPh>
    <rPh sb="75" eb="76">
      <t>ヒク</t>
    </rPh>
    <rPh sb="78" eb="80">
      <t>スイドウ</t>
    </rPh>
    <rPh sb="80" eb="82">
      <t>リョウキン</t>
    </rPh>
    <rPh sb="82" eb="84">
      <t>イガイ</t>
    </rPh>
    <rPh sb="85" eb="87">
      <t>シュウニュウ</t>
    </rPh>
    <rPh sb="88" eb="90">
      <t>ザイゲン</t>
    </rPh>
    <rPh sb="91" eb="92">
      <t>モト</t>
    </rPh>
    <rPh sb="94" eb="96">
      <t>ヒツヨウ</t>
    </rPh>
    <rPh sb="100" eb="102">
      <t>ゲンジョウ</t>
    </rPh>
    <rPh sb="105" eb="107">
      <t>イッパン</t>
    </rPh>
    <rPh sb="107" eb="109">
      <t>カイケイ</t>
    </rPh>
    <rPh sb="112" eb="114">
      <t>クリイレ</t>
    </rPh>
    <rPh sb="114" eb="115">
      <t>キン</t>
    </rPh>
    <rPh sb="116" eb="117">
      <t>ウ</t>
    </rPh>
    <rPh sb="123" eb="125">
      <t>ジギョウ</t>
    </rPh>
    <rPh sb="125" eb="127">
      <t>ウンエイ</t>
    </rPh>
    <rPh sb="128" eb="129">
      <t>オコナ</t>
    </rPh>
    <rPh sb="133" eb="135">
      <t>ジョウキョウ</t>
    </rPh>
    <rPh sb="139" eb="141">
      <t>カンイ</t>
    </rPh>
    <rPh sb="141" eb="143">
      <t>スイドウ</t>
    </rPh>
    <rPh sb="143" eb="145">
      <t>ジギョウ</t>
    </rPh>
    <rPh sb="151" eb="153">
      <t>フクシ</t>
    </rPh>
    <rPh sb="153" eb="155">
      <t>シサク</t>
    </rPh>
    <rPh sb="155" eb="156">
      <t>テキ</t>
    </rPh>
    <rPh sb="156" eb="158">
      <t>ソクメン</t>
    </rPh>
    <rPh sb="159" eb="160">
      <t>ユウ</t>
    </rPh>
    <rPh sb="174" eb="176">
      <t>シエイ</t>
    </rPh>
    <rPh sb="182" eb="184">
      <t>カショ</t>
    </rPh>
    <rPh sb="189" eb="190">
      <t>キュウ</t>
    </rPh>
    <rPh sb="190" eb="192">
      <t>フジオカ</t>
    </rPh>
    <rPh sb="192" eb="194">
      <t>チク</t>
    </rPh>
    <rPh sb="194" eb="195">
      <t>オヨ</t>
    </rPh>
    <rPh sb="196" eb="197">
      <t>キュウ</t>
    </rPh>
    <rPh sb="197" eb="198">
      <t>オニ</t>
    </rPh>
    <rPh sb="198" eb="199">
      <t>イシ</t>
    </rPh>
    <rPh sb="199" eb="201">
      <t>チク</t>
    </rPh>
    <rPh sb="202" eb="205">
      <t>サンカンブ</t>
    </rPh>
    <rPh sb="206" eb="209">
      <t>ショウキボ</t>
    </rPh>
    <rPh sb="210" eb="212">
      <t>カンイ</t>
    </rPh>
    <rPh sb="212" eb="214">
      <t>スイドウ</t>
    </rPh>
    <rPh sb="215" eb="217">
      <t>ココ</t>
    </rPh>
    <rPh sb="218" eb="220">
      <t>テンザイ</t>
    </rPh>
    <rPh sb="225" eb="228">
      <t>コウリツセイ</t>
    </rPh>
    <rPh sb="229" eb="230">
      <t>モト</t>
    </rPh>
    <rPh sb="245" eb="248">
      <t>チリテキ</t>
    </rPh>
    <rPh sb="249" eb="251">
      <t>カダイ</t>
    </rPh>
    <rPh sb="252" eb="254">
      <t>ヒツヨウ</t>
    </rPh>
    <rPh sb="258" eb="260">
      <t>ヒヨウ</t>
    </rPh>
    <rPh sb="261" eb="263">
      <t>コウリョ</t>
    </rPh>
    <rPh sb="266" eb="268">
      <t>コウカ</t>
    </rPh>
    <rPh sb="269" eb="270">
      <t>ウ</t>
    </rPh>
    <rPh sb="271" eb="272">
      <t>ダ</t>
    </rPh>
    <rPh sb="273" eb="274">
      <t>コト</t>
    </rPh>
    <rPh sb="275" eb="276">
      <t>ムズカ</t>
    </rPh>
    <rPh sb="279" eb="281">
      <t>ドウヨウ</t>
    </rPh>
    <rPh sb="282" eb="284">
      <t>ジョウスイ</t>
    </rPh>
    <rPh sb="284" eb="285">
      <t>ドウ</t>
    </rPh>
    <rPh sb="287" eb="289">
      <t>トウゴウ</t>
    </rPh>
    <rPh sb="290" eb="292">
      <t>コンナン</t>
    </rPh>
    <rPh sb="293" eb="295">
      <t>カンキョウ</t>
    </rPh>
    <rPh sb="295" eb="296">
      <t>カ</t>
    </rPh>
    <rPh sb="301" eb="303">
      <t>コンゴ</t>
    </rPh>
    <rPh sb="304" eb="305">
      <t>カギ</t>
    </rPh>
    <rPh sb="308" eb="310">
      <t>ザイゲン</t>
    </rPh>
    <rPh sb="311" eb="312">
      <t>ナカ</t>
    </rPh>
    <rPh sb="313" eb="315">
      <t>ジギョウ</t>
    </rPh>
    <rPh sb="315" eb="317">
      <t>ウンエイ</t>
    </rPh>
    <rPh sb="318" eb="319">
      <t>オコナ</t>
    </rPh>
    <rPh sb="323" eb="325">
      <t>ヒツヨウ</t>
    </rPh>
    <rPh sb="329" eb="331">
      <t>セツビ</t>
    </rPh>
    <rPh sb="331" eb="333">
      <t>コウシン</t>
    </rPh>
    <rPh sb="334" eb="336">
      <t>ユウセン</t>
    </rPh>
    <rPh sb="336" eb="338">
      <t>ジュンイ</t>
    </rPh>
    <rPh sb="339" eb="341">
      <t>シュウエキ</t>
    </rPh>
    <rPh sb="342" eb="343">
      <t>ムス</t>
    </rPh>
    <rPh sb="344" eb="345">
      <t>ツ</t>
    </rPh>
    <rPh sb="346" eb="349">
      <t>コウリツセイ</t>
    </rPh>
    <rPh sb="350" eb="3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</si>
</sst>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1.93</c:v>
                </c:pt>
                <c:pt idx="1">
                  <c:v>1.66</c:v>
                </c:pt>
                <c:pt idx="2">
                  <c:v>3.05</c:v>
                </c:pt>
                <c:pt idx="3">
                  <c:v>1.82</c:v>
                </c:pt>
                <c:pt idx="4">
                  <c:v>1.1100000000000001</c:v>
                </c:pt>
              </c:numCache>
            </c:numRef>
          </c:val>
        </c:ser>
        <c:dLbls>
          <c:showLegendKey val="0"/>
          <c:showVal val="0"/>
          <c:showCatName val="0"/>
          <c:showSerName val="0"/>
          <c:showPercent val="0"/>
          <c:showBubbleSize val="0"/>
        </c:dLbls>
        <c:gapWidth val="150"/>
        <c:axId val="141828568"/>
        <c:axId val="14149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41828568"/>
        <c:axId val="141498064"/>
      </c:lineChart>
      <c:dateAx>
        <c:axId val="141828568"/>
        <c:scaling>
          <c:orientation val="minMax"/>
        </c:scaling>
        <c:delete val="1"/>
        <c:axPos val="b"/>
        <c:numFmt formatCode="ge" sourceLinked="1"/>
        <c:majorTickMark val="none"/>
        <c:minorTickMark val="none"/>
        <c:tickLblPos val="none"/>
        <c:crossAx val="141498064"/>
        <c:crosses val="autoZero"/>
        <c:auto val="1"/>
        <c:lblOffset val="100"/>
        <c:baseTimeUnit val="years"/>
      </c:dateAx>
      <c:valAx>
        <c:axId val="14149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2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43.46</c:v>
                </c:pt>
                <c:pt idx="1">
                  <c:v>41.9</c:v>
                </c:pt>
                <c:pt idx="2">
                  <c:v>45.65</c:v>
                </c:pt>
                <c:pt idx="3">
                  <c:v>41.47</c:v>
                </c:pt>
                <c:pt idx="4">
                  <c:v>43.04</c:v>
                </c:pt>
              </c:numCache>
            </c:numRef>
          </c:val>
        </c:ser>
        <c:dLbls>
          <c:showLegendKey val="0"/>
          <c:showVal val="0"/>
          <c:showCatName val="0"/>
          <c:showSerName val="0"/>
          <c:showPercent val="0"/>
          <c:showBubbleSize val="0"/>
        </c:dLbls>
        <c:gapWidth val="150"/>
        <c:axId val="141983768"/>
        <c:axId val="1419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141983768"/>
        <c:axId val="141984160"/>
      </c:lineChart>
      <c:dateAx>
        <c:axId val="141983768"/>
        <c:scaling>
          <c:orientation val="minMax"/>
        </c:scaling>
        <c:delete val="1"/>
        <c:axPos val="b"/>
        <c:numFmt formatCode="ge" sourceLinked="1"/>
        <c:majorTickMark val="none"/>
        <c:minorTickMark val="none"/>
        <c:tickLblPos val="none"/>
        <c:crossAx val="141984160"/>
        <c:crosses val="autoZero"/>
        <c:auto val="1"/>
        <c:lblOffset val="100"/>
        <c:baseTimeUnit val="years"/>
      </c:dateAx>
      <c:valAx>
        <c:axId val="1419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8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72.67</c:v>
                </c:pt>
                <c:pt idx="1">
                  <c:v>80.64</c:v>
                </c:pt>
                <c:pt idx="2">
                  <c:v>81.8</c:v>
                </c:pt>
                <c:pt idx="3">
                  <c:v>80.45</c:v>
                </c:pt>
                <c:pt idx="4">
                  <c:v>75.319999999999993</c:v>
                </c:pt>
              </c:numCache>
            </c:numRef>
          </c:val>
        </c:ser>
        <c:dLbls>
          <c:showLegendKey val="0"/>
          <c:showVal val="0"/>
          <c:showCatName val="0"/>
          <c:showSerName val="0"/>
          <c:showPercent val="0"/>
          <c:showBubbleSize val="0"/>
        </c:dLbls>
        <c:gapWidth val="150"/>
        <c:axId val="227246176"/>
        <c:axId val="22724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27246176"/>
        <c:axId val="227246568"/>
      </c:lineChart>
      <c:dateAx>
        <c:axId val="227246176"/>
        <c:scaling>
          <c:orientation val="minMax"/>
        </c:scaling>
        <c:delete val="1"/>
        <c:axPos val="b"/>
        <c:numFmt formatCode="ge" sourceLinked="1"/>
        <c:majorTickMark val="none"/>
        <c:minorTickMark val="none"/>
        <c:tickLblPos val="none"/>
        <c:crossAx val="227246568"/>
        <c:crosses val="autoZero"/>
        <c:auto val="1"/>
        <c:lblOffset val="100"/>
        <c:baseTimeUnit val="years"/>
      </c:dateAx>
      <c:valAx>
        <c:axId val="22724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97.97</c:v>
                </c:pt>
                <c:pt idx="1">
                  <c:v>85.85</c:v>
                </c:pt>
                <c:pt idx="2">
                  <c:v>101.43</c:v>
                </c:pt>
                <c:pt idx="3">
                  <c:v>85.15</c:v>
                </c:pt>
                <c:pt idx="4">
                  <c:v>67.86</c:v>
                </c:pt>
              </c:numCache>
            </c:numRef>
          </c:val>
        </c:ser>
        <c:dLbls>
          <c:showLegendKey val="0"/>
          <c:showVal val="0"/>
          <c:showCatName val="0"/>
          <c:showSerName val="0"/>
          <c:showPercent val="0"/>
          <c:showBubbleSize val="0"/>
        </c:dLbls>
        <c:gapWidth val="150"/>
        <c:axId val="140411896"/>
        <c:axId val="105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40411896"/>
        <c:axId val="1052784"/>
      </c:lineChart>
      <c:dateAx>
        <c:axId val="140411896"/>
        <c:scaling>
          <c:orientation val="minMax"/>
        </c:scaling>
        <c:delete val="1"/>
        <c:axPos val="b"/>
        <c:numFmt formatCode="ge" sourceLinked="1"/>
        <c:majorTickMark val="none"/>
        <c:minorTickMark val="none"/>
        <c:tickLblPos val="none"/>
        <c:crossAx val="1052784"/>
        <c:crosses val="autoZero"/>
        <c:auto val="1"/>
        <c:lblOffset val="100"/>
        <c:baseTimeUnit val="years"/>
      </c:dateAx>
      <c:valAx>
        <c:axId val="105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41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496976"/>
        <c:axId val="14110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496976"/>
        <c:axId val="141101320"/>
      </c:lineChart>
      <c:dateAx>
        <c:axId val="141496976"/>
        <c:scaling>
          <c:orientation val="minMax"/>
        </c:scaling>
        <c:delete val="1"/>
        <c:axPos val="b"/>
        <c:numFmt formatCode="ge" sourceLinked="1"/>
        <c:majorTickMark val="none"/>
        <c:minorTickMark val="none"/>
        <c:tickLblPos val="none"/>
        <c:crossAx val="141101320"/>
        <c:crosses val="autoZero"/>
        <c:auto val="1"/>
        <c:lblOffset val="100"/>
        <c:baseTimeUnit val="years"/>
      </c:dateAx>
      <c:valAx>
        <c:axId val="14110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9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770064"/>
        <c:axId val="14178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770064"/>
        <c:axId val="141780688"/>
      </c:lineChart>
      <c:dateAx>
        <c:axId val="141770064"/>
        <c:scaling>
          <c:orientation val="minMax"/>
        </c:scaling>
        <c:delete val="1"/>
        <c:axPos val="b"/>
        <c:numFmt formatCode="ge" sourceLinked="1"/>
        <c:majorTickMark val="none"/>
        <c:minorTickMark val="none"/>
        <c:tickLblPos val="none"/>
        <c:crossAx val="141780688"/>
        <c:crosses val="autoZero"/>
        <c:auto val="1"/>
        <c:lblOffset val="100"/>
        <c:baseTimeUnit val="years"/>
      </c:dateAx>
      <c:valAx>
        <c:axId val="14178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7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827096"/>
        <c:axId val="140485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827096"/>
        <c:axId val="140485016"/>
      </c:lineChart>
      <c:dateAx>
        <c:axId val="141827096"/>
        <c:scaling>
          <c:orientation val="minMax"/>
        </c:scaling>
        <c:delete val="1"/>
        <c:axPos val="b"/>
        <c:numFmt formatCode="ge" sourceLinked="1"/>
        <c:majorTickMark val="none"/>
        <c:minorTickMark val="none"/>
        <c:tickLblPos val="none"/>
        <c:crossAx val="140485016"/>
        <c:crosses val="autoZero"/>
        <c:auto val="1"/>
        <c:lblOffset val="100"/>
        <c:baseTimeUnit val="years"/>
      </c:dateAx>
      <c:valAx>
        <c:axId val="14048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2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816224"/>
        <c:axId val="14181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816224"/>
        <c:axId val="141816616"/>
      </c:lineChart>
      <c:dateAx>
        <c:axId val="141816224"/>
        <c:scaling>
          <c:orientation val="minMax"/>
        </c:scaling>
        <c:delete val="1"/>
        <c:axPos val="b"/>
        <c:numFmt formatCode="ge" sourceLinked="1"/>
        <c:majorTickMark val="none"/>
        <c:minorTickMark val="none"/>
        <c:tickLblPos val="none"/>
        <c:crossAx val="141816616"/>
        <c:crosses val="autoZero"/>
        <c:auto val="1"/>
        <c:lblOffset val="100"/>
        <c:baseTimeUnit val="years"/>
      </c:dateAx>
      <c:valAx>
        <c:axId val="14181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471.2</c:v>
                </c:pt>
                <c:pt idx="1">
                  <c:v>639.04999999999995</c:v>
                </c:pt>
                <c:pt idx="2">
                  <c:v>686.96</c:v>
                </c:pt>
                <c:pt idx="3">
                  <c:v>860.14</c:v>
                </c:pt>
                <c:pt idx="4">
                  <c:v>842.42</c:v>
                </c:pt>
              </c:numCache>
            </c:numRef>
          </c:val>
        </c:ser>
        <c:dLbls>
          <c:showLegendKey val="0"/>
          <c:showVal val="0"/>
          <c:showCatName val="0"/>
          <c:showSerName val="0"/>
          <c:showPercent val="0"/>
          <c:showBubbleSize val="0"/>
        </c:dLbls>
        <c:gapWidth val="150"/>
        <c:axId val="141817792"/>
        <c:axId val="14181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41817792"/>
        <c:axId val="141818184"/>
      </c:lineChart>
      <c:dateAx>
        <c:axId val="141817792"/>
        <c:scaling>
          <c:orientation val="minMax"/>
        </c:scaling>
        <c:delete val="1"/>
        <c:axPos val="b"/>
        <c:numFmt formatCode="ge" sourceLinked="1"/>
        <c:majorTickMark val="none"/>
        <c:minorTickMark val="none"/>
        <c:tickLblPos val="none"/>
        <c:crossAx val="141818184"/>
        <c:crosses val="autoZero"/>
        <c:auto val="1"/>
        <c:lblOffset val="100"/>
        <c:baseTimeUnit val="years"/>
      </c:dateAx>
      <c:valAx>
        <c:axId val="14181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32.380000000000003</c:v>
                </c:pt>
                <c:pt idx="1">
                  <c:v>34.369999999999997</c:v>
                </c:pt>
                <c:pt idx="2">
                  <c:v>38.36</c:v>
                </c:pt>
                <c:pt idx="3">
                  <c:v>35.520000000000003</c:v>
                </c:pt>
                <c:pt idx="4">
                  <c:v>30.05</c:v>
                </c:pt>
              </c:numCache>
            </c:numRef>
          </c:val>
        </c:ser>
        <c:dLbls>
          <c:showLegendKey val="0"/>
          <c:showVal val="0"/>
          <c:showCatName val="0"/>
          <c:showSerName val="0"/>
          <c:showPercent val="0"/>
          <c:showBubbleSize val="0"/>
        </c:dLbls>
        <c:gapWidth val="150"/>
        <c:axId val="141815832"/>
        <c:axId val="14181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141815832"/>
        <c:axId val="141819360"/>
      </c:lineChart>
      <c:dateAx>
        <c:axId val="141815832"/>
        <c:scaling>
          <c:orientation val="minMax"/>
        </c:scaling>
        <c:delete val="1"/>
        <c:axPos val="b"/>
        <c:numFmt formatCode="ge" sourceLinked="1"/>
        <c:majorTickMark val="none"/>
        <c:minorTickMark val="none"/>
        <c:tickLblPos val="none"/>
        <c:crossAx val="141819360"/>
        <c:crosses val="autoZero"/>
        <c:auto val="1"/>
        <c:lblOffset val="100"/>
        <c:baseTimeUnit val="years"/>
      </c:dateAx>
      <c:valAx>
        <c:axId val="14181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1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375.37</c:v>
                </c:pt>
                <c:pt idx="1">
                  <c:v>348.33</c:v>
                </c:pt>
                <c:pt idx="2">
                  <c:v>307.17</c:v>
                </c:pt>
                <c:pt idx="3">
                  <c:v>337.33</c:v>
                </c:pt>
                <c:pt idx="4">
                  <c:v>413.21</c:v>
                </c:pt>
              </c:numCache>
            </c:numRef>
          </c:val>
        </c:ser>
        <c:dLbls>
          <c:showLegendKey val="0"/>
          <c:showVal val="0"/>
          <c:showCatName val="0"/>
          <c:showSerName val="0"/>
          <c:showPercent val="0"/>
          <c:showBubbleSize val="0"/>
        </c:dLbls>
        <c:gapWidth val="150"/>
        <c:axId val="141982200"/>
        <c:axId val="14198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141982200"/>
        <c:axId val="141982592"/>
      </c:lineChart>
      <c:dateAx>
        <c:axId val="141982200"/>
        <c:scaling>
          <c:orientation val="minMax"/>
        </c:scaling>
        <c:delete val="1"/>
        <c:axPos val="b"/>
        <c:numFmt formatCode="ge" sourceLinked="1"/>
        <c:majorTickMark val="none"/>
        <c:minorTickMark val="none"/>
        <c:tickLblPos val="none"/>
        <c:crossAx val="141982592"/>
        <c:crosses val="autoZero"/>
        <c:auto val="1"/>
        <c:lblOffset val="100"/>
        <c:baseTimeUnit val="years"/>
      </c:dateAx>
      <c:valAx>
        <c:axId val="1419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8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藤岡市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67936</v>
      </c>
      <c r="AJ8" s="55"/>
      <c r="AK8" s="55"/>
      <c r="AL8" s="55"/>
      <c r="AM8" s="55"/>
      <c r="AN8" s="55"/>
      <c r="AO8" s="55"/>
      <c r="AP8" s="56"/>
      <c r="AQ8" s="46">
        <f>データ!R6</f>
        <v>180.29</v>
      </c>
      <c r="AR8" s="46"/>
      <c r="AS8" s="46"/>
      <c r="AT8" s="46"/>
      <c r="AU8" s="46"/>
      <c r="AV8" s="46"/>
      <c r="AW8" s="46"/>
      <c r="AX8" s="46"/>
      <c r="AY8" s="46">
        <f>データ!S6</f>
        <v>376.82</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1.04</v>
      </c>
      <c r="S10" s="46"/>
      <c r="T10" s="46"/>
      <c r="U10" s="46"/>
      <c r="V10" s="46"/>
      <c r="W10" s="46"/>
      <c r="X10" s="46"/>
      <c r="Y10" s="46"/>
      <c r="Z10" s="80">
        <f>データ!P6</f>
        <v>2160</v>
      </c>
      <c r="AA10" s="80"/>
      <c r="AB10" s="80"/>
      <c r="AC10" s="80"/>
      <c r="AD10" s="80"/>
      <c r="AE10" s="80"/>
      <c r="AF10" s="80"/>
      <c r="AG10" s="80"/>
      <c r="AH10" s="2"/>
      <c r="AI10" s="80">
        <f>データ!T6</f>
        <v>701</v>
      </c>
      <c r="AJ10" s="80"/>
      <c r="AK10" s="80"/>
      <c r="AL10" s="80"/>
      <c r="AM10" s="80"/>
      <c r="AN10" s="80"/>
      <c r="AO10" s="80"/>
      <c r="AP10" s="80"/>
      <c r="AQ10" s="46">
        <f>データ!U6</f>
        <v>11.99</v>
      </c>
      <c r="AR10" s="46"/>
      <c r="AS10" s="46"/>
      <c r="AT10" s="46"/>
      <c r="AU10" s="46"/>
      <c r="AV10" s="46"/>
      <c r="AW10" s="46"/>
      <c r="AX10" s="46"/>
      <c r="AY10" s="46">
        <f>データ!V6</f>
        <v>58.47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102091</v>
      </c>
      <c r="D6" s="31">
        <f t="shared" si="3"/>
        <v>47</v>
      </c>
      <c r="E6" s="31">
        <f t="shared" si="3"/>
        <v>1</v>
      </c>
      <c r="F6" s="31">
        <f t="shared" si="3"/>
        <v>0</v>
      </c>
      <c r="G6" s="31">
        <f t="shared" si="3"/>
        <v>0</v>
      </c>
      <c r="H6" s="31" t="str">
        <f t="shared" si="3"/>
        <v>群馬県　藤岡市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1.04</v>
      </c>
      <c r="P6" s="32">
        <f t="shared" si="3"/>
        <v>2160</v>
      </c>
      <c r="Q6" s="32">
        <f t="shared" si="3"/>
        <v>67936</v>
      </c>
      <c r="R6" s="32">
        <f t="shared" si="3"/>
        <v>180.29</v>
      </c>
      <c r="S6" s="32">
        <f t="shared" si="3"/>
        <v>376.82</v>
      </c>
      <c r="T6" s="32">
        <f t="shared" si="3"/>
        <v>701</v>
      </c>
      <c r="U6" s="32">
        <f t="shared" si="3"/>
        <v>11.99</v>
      </c>
      <c r="V6" s="32">
        <f t="shared" si="3"/>
        <v>58.47</v>
      </c>
      <c r="W6" s="33">
        <f>IF(W7="",NA(),W7)</f>
        <v>97.97</v>
      </c>
      <c r="X6" s="33">
        <f t="shared" ref="X6:AF6" si="4">IF(X7="",NA(),X7)</f>
        <v>85.85</v>
      </c>
      <c r="Y6" s="33">
        <f t="shared" si="4"/>
        <v>101.43</v>
      </c>
      <c r="Z6" s="33">
        <f t="shared" si="4"/>
        <v>85.15</v>
      </c>
      <c r="AA6" s="33">
        <f t="shared" si="4"/>
        <v>67.86</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471.2</v>
      </c>
      <c r="BE6" s="33">
        <f t="shared" ref="BE6:BM6" si="7">IF(BE7="",NA(),BE7)</f>
        <v>639.04999999999995</v>
      </c>
      <c r="BF6" s="33">
        <f t="shared" si="7"/>
        <v>686.96</v>
      </c>
      <c r="BG6" s="33">
        <f t="shared" si="7"/>
        <v>860.14</v>
      </c>
      <c r="BH6" s="33">
        <f t="shared" si="7"/>
        <v>842.42</v>
      </c>
      <c r="BI6" s="33">
        <f t="shared" si="7"/>
        <v>1450.45</v>
      </c>
      <c r="BJ6" s="33">
        <f t="shared" si="7"/>
        <v>1442.51</v>
      </c>
      <c r="BK6" s="33">
        <f t="shared" si="7"/>
        <v>1496.15</v>
      </c>
      <c r="BL6" s="33">
        <f t="shared" si="7"/>
        <v>1462.56</v>
      </c>
      <c r="BM6" s="33">
        <f t="shared" si="7"/>
        <v>1486.62</v>
      </c>
      <c r="BN6" s="32" t="str">
        <f>IF(BN7="","",IF(BN7="-","【-】","【"&amp;SUBSTITUTE(TEXT(BN7,"#,##0.00"),"-","△")&amp;"】"))</f>
        <v>【1,239.32】</v>
      </c>
      <c r="BO6" s="33">
        <f>IF(BO7="",NA(),BO7)</f>
        <v>32.380000000000003</v>
      </c>
      <c r="BP6" s="33">
        <f t="shared" ref="BP6:BX6" si="8">IF(BP7="",NA(),BP7)</f>
        <v>34.369999999999997</v>
      </c>
      <c r="BQ6" s="33">
        <f t="shared" si="8"/>
        <v>38.36</v>
      </c>
      <c r="BR6" s="33">
        <f t="shared" si="8"/>
        <v>35.520000000000003</v>
      </c>
      <c r="BS6" s="33">
        <f t="shared" si="8"/>
        <v>30.05</v>
      </c>
      <c r="BT6" s="33">
        <f t="shared" si="8"/>
        <v>33.96</v>
      </c>
      <c r="BU6" s="33">
        <f t="shared" si="8"/>
        <v>33.299999999999997</v>
      </c>
      <c r="BV6" s="33">
        <f t="shared" si="8"/>
        <v>33.01</v>
      </c>
      <c r="BW6" s="33">
        <f t="shared" si="8"/>
        <v>32.39</v>
      </c>
      <c r="BX6" s="33">
        <f t="shared" si="8"/>
        <v>24.39</v>
      </c>
      <c r="BY6" s="32" t="str">
        <f>IF(BY7="","",IF(BY7="-","【-】","【"&amp;SUBSTITUTE(TEXT(BY7,"#,##0.00"),"-","△")&amp;"】"))</f>
        <v>【36.33】</v>
      </c>
      <c r="BZ6" s="33">
        <f>IF(BZ7="",NA(),BZ7)</f>
        <v>375.37</v>
      </c>
      <c r="CA6" s="33">
        <f t="shared" ref="CA6:CI6" si="9">IF(CA7="",NA(),CA7)</f>
        <v>348.33</v>
      </c>
      <c r="CB6" s="33">
        <f t="shared" si="9"/>
        <v>307.17</v>
      </c>
      <c r="CC6" s="33">
        <f t="shared" si="9"/>
        <v>337.33</v>
      </c>
      <c r="CD6" s="33">
        <f t="shared" si="9"/>
        <v>413.21</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43.46</v>
      </c>
      <c r="CL6" s="33">
        <f t="shared" ref="CL6:CT6" si="10">IF(CL7="",NA(),CL7)</f>
        <v>41.9</v>
      </c>
      <c r="CM6" s="33">
        <f t="shared" si="10"/>
        <v>45.65</v>
      </c>
      <c r="CN6" s="33">
        <f t="shared" si="10"/>
        <v>41.47</v>
      </c>
      <c r="CO6" s="33">
        <f t="shared" si="10"/>
        <v>43.04</v>
      </c>
      <c r="CP6" s="33">
        <f t="shared" si="10"/>
        <v>51.56</v>
      </c>
      <c r="CQ6" s="33">
        <f t="shared" si="10"/>
        <v>50.66</v>
      </c>
      <c r="CR6" s="33">
        <f t="shared" si="10"/>
        <v>51.11</v>
      </c>
      <c r="CS6" s="33">
        <f t="shared" si="10"/>
        <v>50.49</v>
      </c>
      <c r="CT6" s="33">
        <f t="shared" si="10"/>
        <v>48.36</v>
      </c>
      <c r="CU6" s="32" t="str">
        <f>IF(CU7="","",IF(CU7="-","【-】","【"&amp;SUBSTITUTE(TEXT(CU7,"#,##0.00"),"-","△")&amp;"】"))</f>
        <v>【58.19】</v>
      </c>
      <c r="CV6" s="33">
        <f>IF(CV7="",NA(),CV7)</f>
        <v>72.67</v>
      </c>
      <c r="CW6" s="33">
        <f t="shared" ref="CW6:DE6" si="11">IF(CW7="",NA(),CW7)</f>
        <v>80.64</v>
      </c>
      <c r="CX6" s="33">
        <f t="shared" si="11"/>
        <v>81.8</v>
      </c>
      <c r="CY6" s="33">
        <f t="shared" si="11"/>
        <v>80.45</v>
      </c>
      <c r="CZ6" s="33">
        <f t="shared" si="11"/>
        <v>75.319999999999993</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1.93</v>
      </c>
      <c r="ED6" s="33">
        <f t="shared" ref="ED6:EL6" si="14">IF(ED7="",NA(),ED7)</f>
        <v>1.66</v>
      </c>
      <c r="EE6" s="33">
        <f t="shared" si="14"/>
        <v>3.05</v>
      </c>
      <c r="EF6" s="33">
        <f t="shared" si="14"/>
        <v>1.82</v>
      </c>
      <c r="EG6" s="33">
        <f t="shared" si="14"/>
        <v>1.1100000000000001</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102091</v>
      </c>
      <c r="D7" s="35">
        <v>47</v>
      </c>
      <c r="E7" s="35">
        <v>1</v>
      </c>
      <c r="F7" s="35">
        <v>0</v>
      </c>
      <c r="G7" s="35">
        <v>0</v>
      </c>
      <c r="H7" s="35" t="s">
        <v>93</v>
      </c>
      <c r="I7" s="35" t="s">
        <v>94</v>
      </c>
      <c r="J7" s="35" t="s">
        <v>95</v>
      </c>
      <c r="K7" s="35" t="s">
        <v>96</v>
      </c>
      <c r="L7" s="35" t="s">
        <v>97</v>
      </c>
      <c r="M7" s="36" t="s">
        <v>98</v>
      </c>
      <c r="N7" s="36" t="s">
        <v>99</v>
      </c>
      <c r="O7" s="36">
        <v>1.04</v>
      </c>
      <c r="P7" s="36">
        <v>2160</v>
      </c>
      <c r="Q7" s="36">
        <v>67936</v>
      </c>
      <c r="R7" s="36">
        <v>180.29</v>
      </c>
      <c r="S7" s="36">
        <v>376.82</v>
      </c>
      <c r="T7" s="36">
        <v>701</v>
      </c>
      <c r="U7" s="36">
        <v>11.99</v>
      </c>
      <c r="V7" s="36">
        <v>58.47</v>
      </c>
      <c r="W7" s="36">
        <v>97.97</v>
      </c>
      <c r="X7" s="36">
        <v>85.85</v>
      </c>
      <c r="Y7" s="36">
        <v>101.43</v>
      </c>
      <c r="Z7" s="36">
        <v>85.15</v>
      </c>
      <c r="AA7" s="36">
        <v>67.86</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471.2</v>
      </c>
      <c r="BE7" s="36">
        <v>639.04999999999995</v>
      </c>
      <c r="BF7" s="36">
        <v>686.96</v>
      </c>
      <c r="BG7" s="36">
        <v>860.14</v>
      </c>
      <c r="BH7" s="36">
        <v>842.42</v>
      </c>
      <c r="BI7" s="36">
        <v>1450.45</v>
      </c>
      <c r="BJ7" s="36">
        <v>1442.51</v>
      </c>
      <c r="BK7" s="36">
        <v>1496.15</v>
      </c>
      <c r="BL7" s="36">
        <v>1462.56</v>
      </c>
      <c r="BM7" s="36">
        <v>1486.62</v>
      </c>
      <c r="BN7" s="36">
        <v>1239.32</v>
      </c>
      <c r="BO7" s="36">
        <v>32.380000000000003</v>
      </c>
      <c r="BP7" s="36">
        <v>34.369999999999997</v>
      </c>
      <c r="BQ7" s="36">
        <v>38.36</v>
      </c>
      <c r="BR7" s="36">
        <v>35.520000000000003</v>
      </c>
      <c r="BS7" s="36">
        <v>30.05</v>
      </c>
      <c r="BT7" s="36">
        <v>33.96</v>
      </c>
      <c r="BU7" s="36">
        <v>33.299999999999997</v>
      </c>
      <c r="BV7" s="36">
        <v>33.01</v>
      </c>
      <c r="BW7" s="36">
        <v>32.39</v>
      </c>
      <c r="BX7" s="36">
        <v>24.39</v>
      </c>
      <c r="BY7" s="36">
        <v>36.33</v>
      </c>
      <c r="BZ7" s="36">
        <v>375.37</v>
      </c>
      <c r="CA7" s="36">
        <v>348.33</v>
      </c>
      <c r="CB7" s="36">
        <v>307.17</v>
      </c>
      <c r="CC7" s="36">
        <v>337.33</v>
      </c>
      <c r="CD7" s="36">
        <v>413.21</v>
      </c>
      <c r="CE7" s="36">
        <v>512.74</v>
      </c>
      <c r="CF7" s="36">
        <v>526.57000000000005</v>
      </c>
      <c r="CG7" s="36">
        <v>523.08000000000004</v>
      </c>
      <c r="CH7" s="36">
        <v>530.83000000000004</v>
      </c>
      <c r="CI7" s="36">
        <v>734.18</v>
      </c>
      <c r="CJ7" s="36">
        <v>476.46</v>
      </c>
      <c r="CK7" s="36">
        <v>43.46</v>
      </c>
      <c r="CL7" s="36">
        <v>41.9</v>
      </c>
      <c r="CM7" s="36">
        <v>45.65</v>
      </c>
      <c r="CN7" s="36">
        <v>41.47</v>
      </c>
      <c r="CO7" s="36">
        <v>43.04</v>
      </c>
      <c r="CP7" s="36">
        <v>51.56</v>
      </c>
      <c r="CQ7" s="36">
        <v>50.66</v>
      </c>
      <c r="CR7" s="36">
        <v>51.11</v>
      </c>
      <c r="CS7" s="36">
        <v>50.49</v>
      </c>
      <c r="CT7" s="36">
        <v>48.36</v>
      </c>
      <c r="CU7" s="36">
        <v>58.19</v>
      </c>
      <c r="CV7" s="36">
        <v>72.67</v>
      </c>
      <c r="CW7" s="36">
        <v>80.64</v>
      </c>
      <c r="CX7" s="36">
        <v>81.8</v>
      </c>
      <c r="CY7" s="36">
        <v>80.45</v>
      </c>
      <c r="CZ7" s="36">
        <v>75.319999999999993</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1.93</v>
      </c>
      <c r="ED7" s="36">
        <v>1.66</v>
      </c>
      <c r="EE7" s="36">
        <v>3.05</v>
      </c>
      <c r="EF7" s="36">
        <v>1.82</v>
      </c>
      <c r="EG7" s="36">
        <v>1.1100000000000001</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2016-02-24T00:02:14Z</cp:lastPrinted>
  <dcterms:created xsi:type="dcterms:W3CDTF">2016-01-18T05:00:59Z</dcterms:created>
  <dcterms:modified xsi:type="dcterms:W3CDTF">2016-02-24T00:02:14Z</dcterms:modified>
  <cp:category/>
</cp:coreProperties>
</file>