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7(H26調査)\18-経営比較分析表の分析等について\04.総務省あて回答\05 ○太田市\"/>
    </mc:Choice>
  </mc:AlternateContent>
  <workbookProtection workbookPassword="B501"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AD10" i="4" s="1"/>
  <c r="P6" i="5"/>
  <c r="O6" i="5"/>
  <c r="N6" i="5"/>
  <c r="M6" i="5"/>
  <c r="B10" i="4" s="1"/>
  <c r="L6" i="5"/>
  <c r="W8" i="4" s="1"/>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W10" i="4"/>
  <c r="P10" i="4"/>
  <c r="I10" i="4"/>
  <c r="BB8" i="4"/>
  <c r="AT8" i="4"/>
  <c r="AL8" i="4"/>
  <c r="P8"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<sst xmlns="http://schemas.openxmlformats.org/spreadsheetml/2006/main" count="220" uniqueCount="110">
  <si>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</si>
  <si>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</si>
  <si>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</si>
  <si>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</si>
  <si>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</si>
  <si>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</si>
  <si>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</si>
  <si>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</si>
  <si>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</si>
  <si>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</si>
  <si>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</si>
  <si>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</si>
  <si>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</si>
  <si>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</si>
  <si>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</si>
  <si>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</si>
  <si>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</si>
  <si>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</si>
  <si>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</si>
  <si>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</si>
  <si>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</si>
  <si>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</si>
  <si>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</si>
  <si>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</si>
  <si>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</si>
  <si>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</si>
  <si>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</si>
  <si>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</si>
  <si>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</si>
  <si>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</si>
  <si>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</si>
  <si>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</si>
  <si>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</si>
  <si>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</si>
  <si>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</si>
  <si>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</si>
  <si>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</si>
  <si>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</si>
  <si>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</si>
  <si>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</si>
  <si>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</si>
  <si>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</si>
  <si>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</si>
  <si>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</si>
  <si>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</si>
  <si>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</si>
  <si>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</si>
  <si>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</si>
  <si>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</si>
  <si>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</si>
  <si>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</si>
  <si>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</si>
  <si>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</si>
  <si>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</si>
  <si>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</si>
  <si>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</si>
  <si>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</si>
  <si>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</si>
  <si>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</si>
  <si>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</si>
  <si>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</si>
  <si>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</si>
  <si>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</si>
  <si>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</si>
  <si>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</si>
  <si>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</si>
  <si>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</si>
  <si>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</si>
  <si>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</si>
  <si>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</si>
  <si>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</si>
  <si>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</si>
  <si>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</si>
  <si>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</si>
  <si>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</si>
  <si>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</si>
  <si>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</si>
  <si>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</si>
  <si>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</si>
  <si>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</si>
  <si>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</si>
  <si>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</si>
  <si>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</si>
  <si>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</si>
  <si>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</si>
  <si>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</si>
  <si>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</si>
  <si>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</si>
  <si>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</si>
  <si>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</si>
  <si>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</si>
  <si>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</si>
  <si>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</si>
  <si>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</si>
  <si>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</si>
  <si>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</si>
  <si>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太田市</t>
  </si>
  <si>
    <t>法適用</t>
  </si>
  <si>
    <t>下水道事業</t>
  </si>
  <si>
    <t>農業集落排水</t>
  </si>
  <si>
    <t>F2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</si>
  <si>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</si>
  <si>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</si>
  <si>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</si>
  <si>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</si>
  <si>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</si>
  <si>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</si>
  <si>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①平成26年度より値が100％を超えていますが、これは一般会計繰入金の充当先を企業債元金償還金から減価償却費に変更したためです。
②平成25年度以前は、減価償却費に対する充当財源がないため、減価償却費相当額が欠損金として計上されています。
③平成26年度より1年以内に返済期限が到来する債務（企業債等）を流動負債に計上したため値が100％を下回ることになりました。
④予定地域の整備が平成23年度までに完了したため、その後の企業債の発行はありません。したがって、値が減少を続けています。
⑤平成23年度以降、建設改良費の計上がないため資本費が年々減少しています。したがって、費用に占める収益の割合が増加し、値も増加しています。
⑥平成23年度以降、建設改良費の計上がないため資本費が年々減少しています。したがって、資本費に占める汚水処理費も減少を続け、値も減少しています。
⑦未接続世帯が多く存在するため、値が低迷しています。
⑧未接続世帯が多く存在するため、値が低迷しています。
　供用開始後20年未満の地域が半数以上を占め、処理区域内既存住宅では、浄化槽等の使用が開始されておりました。この既存住宅に対しては、接続の働きかけを実施しているところではありますが、思うように接続戸数が増加していません。これは、経費回収率を更に悪化させる要因となるため引き続き接続していただくための働きかけを推進する必要があります。</t>
    <rPh sb="1" eb="3">
      <t>ヘイセイ</t>
    </rPh>
    <rPh sb="5" eb="7">
      <t>ネンド</t>
    </rPh>
    <rPh sb="9" eb="10">
      <t>アタイ</t>
    </rPh>
    <rPh sb="16" eb="17">
      <t>コ</t>
    </rPh>
    <rPh sb="27" eb="29">
      <t>イッパン</t>
    </rPh>
    <rPh sb="29" eb="31">
      <t>カイケイ</t>
    </rPh>
    <rPh sb="31" eb="33">
      <t>クリイレ</t>
    </rPh>
    <rPh sb="33" eb="34">
      <t>キン</t>
    </rPh>
    <rPh sb="35" eb="37">
      <t>ジュウトウ</t>
    </rPh>
    <rPh sb="37" eb="38">
      <t>サキ</t>
    </rPh>
    <rPh sb="39" eb="41">
      <t>キギョウ</t>
    </rPh>
    <rPh sb="41" eb="42">
      <t>サイ</t>
    </rPh>
    <rPh sb="42" eb="44">
      <t>ガンキン</t>
    </rPh>
    <rPh sb="44" eb="46">
      <t>ショウカン</t>
    </rPh>
    <rPh sb="46" eb="47">
      <t>キン</t>
    </rPh>
    <rPh sb="49" eb="51">
      <t>ゲンカ</t>
    </rPh>
    <rPh sb="51" eb="53">
      <t>ショウキャク</t>
    </rPh>
    <rPh sb="53" eb="54">
      <t>ヒ</t>
    </rPh>
    <rPh sb="55" eb="57">
      <t>ヘンコウ</t>
    </rPh>
    <rPh sb="66" eb="68">
      <t>ヘイセイ</t>
    </rPh>
    <rPh sb="70" eb="71">
      <t>ネン</t>
    </rPh>
    <rPh sb="71" eb="72">
      <t>ド</t>
    </rPh>
    <rPh sb="72" eb="74">
      <t>イゼン</t>
    </rPh>
    <rPh sb="76" eb="78">
      <t>ゲンカ</t>
    </rPh>
    <rPh sb="78" eb="80">
      <t>ショウキャク</t>
    </rPh>
    <rPh sb="80" eb="81">
      <t>ヒ</t>
    </rPh>
    <rPh sb="82" eb="83">
      <t>タイ</t>
    </rPh>
    <rPh sb="85" eb="87">
      <t>ジュウトウ</t>
    </rPh>
    <rPh sb="87" eb="89">
      <t>ザイゲン</t>
    </rPh>
    <rPh sb="95" eb="97">
      <t>ゲンカ</t>
    </rPh>
    <rPh sb="97" eb="99">
      <t>ショウキャク</t>
    </rPh>
    <rPh sb="99" eb="100">
      <t>ヒ</t>
    </rPh>
    <rPh sb="100" eb="102">
      <t>ソウトウ</t>
    </rPh>
    <rPh sb="102" eb="103">
      <t>ガク</t>
    </rPh>
    <rPh sb="104" eb="107">
      <t>ケッソンキン</t>
    </rPh>
    <rPh sb="110" eb="112">
      <t>ケイジョウ</t>
    </rPh>
    <rPh sb="121" eb="123">
      <t>ヘイセイ</t>
    </rPh>
    <rPh sb="125" eb="127">
      <t>ネンド</t>
    </rPh>
    <rPh sb="130" eb="131">
      <t>ネン</t>
    </rPh>
    <rPh sb="131" eb="133">
      <t>イナイ</t>
    </rPh>
    <rPh sb="134" eb="136">
      <t>ヘンサイ</t>
    </rPh>
    <rPh sb="136" eb="138">
      <t>キゲン</t>
    </rPh>
    <rPh sb="139" eb="141">
      <t>トウライ</t>
    </rPh>
    <rPh sb="143" eb="145">
      <t>サイム</t>
    </rPh>
    <rPh sb="146" eb="148">
      <t>キギョウ</t>
    </rPh>
    <rPh sb="148" eb="149">
      <t>サイ</t>
    </rPh>
    <rPh sb="149" eb="150">
      <t>トウ</t>
    </rPh>
    <rPh sb="152" eb="154">
      <t>リュウドウ</t>
    </rPh>
    <rPh sb="154" eb="156">
      <t>フサイ</t>
    </rPh>
    <rPh sb="157" eb="159">
      <t>ケイジョウ</t>
    </rPh>
    <rPh sb="163" eb="164">
      <t>アタイ</t>
    </rPh>
    <rPh sb="170" eb="172">
      <t>シタマワ</t>
    </rPh>
    <rPh sb="184" eb="186">
      <t>ヨテイ</t>
    </rPh>
    <rPh sb="186" eb="188">
      <t>チイキ</t>
    </rPh>
    <rPh sb="189" eb="191">
      <t>セイビ</t>
    </rPh>
    <rPh sb="192" eb="194">
      <t>ヘイセイ</t>
    </rPh>
    <rPh sb="196" eb="198">
      <t>ネンド</t>
    </rPh>
    <rPh sb="201" eb="203">
      <t>カンリョウ</t>
    </rPh>
    <rPh sb="210" eb="211">
      <t>ゴ</t>
    </rPh>
    <rPh sb="212" eb="214">
      <t>キギョウ</t>
    </rPh>
    <rPh sb="214" eb="215">
      <t>サイ</t>
    </rPh>
    <rPh sb="216" eb="218">
      <t>ハッコウ</t>
    </rPh>
    <rPh sb="231" eb="232">
      <t>アタイ</t>
    </rPh>
    <rPh sb="233" eb="235">
      <t>ゲンショウ</t>
    </rPh>
    <rPh sb="236" eb="237">
      <t>ツヅ</t>
    </rPh>
    <rPh sb="245" eb="247">
      <t>ヘイセイ</t>
    </rPh>
    <rPh sb="249" eb="251">
      <t>ネンド</t>
    </rPh>
    <rPh sb="251" eb="253">
      <t>イコウ</t>
    </rPh>
    <rPh sb="254" eb="256">
      <t>ケンセツ</t>
    </rPh>
    <rPh sb="256" eb="258">
      <t>カイリョウ</t>
    </rPh>
    <rPh sb="258" eb="259">
      <t>ヒ</t>
    </rPh>
    <rPh sb="260" eb="262">
      <t>ケイジョウ</t>
    </rPh>
    <rPh sb="267" eb="269">
      <t>シホン</t>
    </rPh>
    <rPh sb="269" eb="270">
      <t>ヒ</t>
    </rPh>
    <rPh sb="271" eb="273">
      <t>ネンネン</t>
    </rPh>
    <rPh sb="273" eb="275">
      <t>ゲンショウ</t>
    </rPh>
    <rPh sb="287" eb="289">
      <t>ヒヨウ</t>
    </rPh>
    <rPh sb="290" eb="291">
      <t>シ</t>
    </rPh>
    <rPh sb="293" eb="295">
      <t>シュウエキ</t>
    </rPh>
    <rPh sb="296" eb="298">
      <t>ワリアイ</t>
    </rPh>
    <rPh sb="299" eb="301">
      <t>ゾウカ</t>
    </rPh>
    <rPh sb="303" eb="304">
      <t>アタイ</t>
    </rPh>
    <rPh sb="305" eb="307">
      <t>ゾウカ</t>
    </rPh>
    <rPh sb="315" eb="317">
      <t>ヘイセイ</t>
    </rPh>
    <rPh sb="319" eb="321">
      <t>ネンド</t>
    </rPh>
    <rPh sb="321" eb="323">
      <t>イコウ</t>
    </rPh>
    <rPh sb="324" eb="326">
      <t>ケンセツ</t>
    </rPh>
    <rPh sb="326" eb="328">
      <t>カイリョウ</t>
    </rPh>
    <rPh sb="328" eb="329">
      <t>ヒ</t>
    </rPh>
    <rPh sb="330" eb="332">
      <t>ケイジョウ</t>
    </rPh>
    <rPh sb="337" eb="339">
      <t>シホン</t>
    </rPh>
    <rPh sb="339" eb="340">
      <t>ヒ</t>
    </rPh>
    <rPh sb="341" eb="343">
      <t>ネンネン</t>
    </rPh>
    <rPh sb="343" eb="345">
      <t>ゲンショウ</t>
    </rPh>
    <rPh sb="357" eb="359">
      <t>シホン</t>
    </rPh>
    <rPh sb="359" eb="360">
      <t>ヒ</t>
    </rPh>
    <rPh sb="361" eb="362">
      <t>シ</t>
    </rPh>
    <rPh sb="364" eb="366">
      <t>オスイ</t>
    </rPh>
    <rPh sb="366" eb="368">
      <t>ショリ</t>
    </rPh>
    <rPh sb="368" eb="369">
      <t>ヒ</t>
    </rPh>
    <rPh sb="370" eb="372">
      <t>ゲンショウ</t>
    </rPh>
    <rPh sb="373" eb="374">
      <t>ツヅ</t>
    </rPh>
    <rPh sb="376" eb="377">
      <t>アタイ</t>
    </rPh>
    <rPh sb="378" eb="380">
      <t>ゲンショウ</t>
    </rPh>
    <rPh sb="388" eb="391">
      <t>ミセツゾク</t>
    </rPh>
    <rPh sb="391" eb="393">
      <t>セタイ</t>
    </rPh>
    <rPh sb="394" eb="395">
      <t>オオ</t>
    </rPh>
    <rPh sb="396" eb="398">
      <t>ソンザイ</t>
    </rPh>
    <rPh sb="403" eb="404">
      <t>アタイ</t>
    </rPh>
    <rPh sb="405" eb="407">
      <t>テイメイ</t>
    </rPh>
    <rPh sb="415" eb="418">
      <t>ミセツゾク</t>
    </rPh>
    <rPh sb="418" eb="420">
      <t>セタイ</t>
    </rPh>
    <rPh sb="421" eb="422">
      <t>オオ</t>
    </rPh>
    <rPh sb="423" eb="425">
      <t>ソンザイ</t>
    </rPh>
    <rPh sb="430" eb="431">
      <t>アタイ</t>
    </rPh>
    <rPh sb="432" eb="434">
      <t>テイメイ</t>
    </rPh>
    <rPh sb="443" eb="445">
      <t>キョウヨウ</t>
    </rPh>
    <rPh sb="445" eb="447">
      <t>カイシ</t>
    </rPh>
    <rPh sb="447" eb="448">
      <t>ゴ</t>
    </rPh>
    <rPh sb="450" eb="451">
      <t>ネン</t>
    </rPh>
    <rPh sb="451" eb="453">
      <t>ミマン</t>
    </rPh>
    <rPh sb="454" eb="456">
      <t>チイキ</t>
    </rPh>
    <rPh sb="457" eb="459">
      <t>ハンスウ</t>
    </rPh>
    <rPh sb="459" eb="461">
      <t>イジョウ</t>
    </rPh>
    <rPh sb="462" eb="463">
      <t>シ</t>
    </rPh>
    <rPh sb="465" eb="467">
      <t>ショリ</t>
    </rPh>
    <rPh sb="467" eb="469">
      <t>クイキ</t>
    </rPh>
    <rPh sb="469" eb="470">
      <t>ナイ</t>
    </rPh>
    <rPh sb="470" eb="472">
      <t>キゾン</t>
    </rPh>
    <rPh sb="472" eb="474">
      <t>ジュウタク</t>
    </rPh>
    <rPh sb="477" eb="480">
      <t>ジョウカソウ</t>
    </rPh>
    <rPh sb="480" eb="481">
      <t>トウ</t>
    </rPh>
    <rPh sb="482" eb="484">
      <t>シヨウ</t>
    </rPh>
    <rPh sb="485" eb="487">
      <t>カイシ</t>
    </rPh>
    <rPh sb="498" eb="500">
      <t>キゾン</t>
    </rPh>
    <rPh sb="500" eb="502">
      <t>ジュウタク</t>
    </rPh>
    <rPh sb="503" eb="504">
      <t>タイ</t>
    </rPh>
    <rPh sb="508" eb="510">
      <t>セツゾク</t>
    </rPh>
    <rPh sb="511" eb="512">
      <t>ハタラ</t>
    </rPh>
    <rPh sb="516" eb="518">
      <t>ジッシ</t>
    </rPh>
    <rPh sb="533" eb="534">
      <t>オモ</t>
    </rPh>
    <rPh sb="538" eb="540">
      <t>セツゾク</t>
    </rPh>
    <rPh sb="540" eb="542">
      <t>コスウ</t>
    </rPh>
    <rPh sb="543" eb="545">
      <t>ゾウカ</t>
    </rPh>
    <rPh sb="556" eb="558">
      <t>ケイヒ</t>
    </rPh>
    <rPh sb="558" eb="560">
      <t>カイシュウ</t>
    </rPh>
    <rPh sb="560" eb="561">
      <t>リツ</t>
    </rPh>
    <rPh sb="562" eb="563">
      <t>サラ</t>
    </rPh>
    <rPh sb="564" eb="566">
      <t>アッカ</t>
    </rPh>
    <rPh sb="569" eb="571">
      <t>ヨウイン</t>
    </rPh>
    <rPh sb="576" eb="577">
      <t>ヒ</t>
    </rPh>
    <rPh sb="578" eb="579">
      <t>ツヅ</t>
    </rPh>
    <rPh sb="580" eb="582">
      <t>セツゾク</t>
    </rPh>
    <rPh sb="591" eb="592">
      <t>ハタラ</t>
    </rPh>
    <rPh sb="596" eb="598">
      <t>スイシン</t>
    </rPh>
    <rPh sb="600" eb="602">
      <t>ヒツヨウ</t>
    </rPh>
    <phoneticPr fontId="4"/>
  </si>
  <si>
    <t>①平成26年度より『みなし償却制度廃止』に伴い過去の未計上であった減価償却費を一括で計上したため値が増加しました。
②法定耐用年数に到達したものがないため計上なしです。
③法定耐用年数に到達したものがないため計上なしです。
　早急に老朽化対策に取り組む必要性のある管渠は見当たりませんが、今後の人口減少社会を見据えると、公共下水道等との汚水処理施設の統合を検討しながら効率的な老朽化対策に取り組む必要があります。</t>
    <rPh sb="1" eb="3">
      <t>ヘイセイ</t>
    </rPh>
    <rPh sb="5" eb="7">
      <t>ネンド</t>
    </rPh>
    <rPh sb="13" eb="15">
      <t>ショウキャク</t>
    </rPh>
    <rPh sb="15" eb="17">
      <t>セイド</t>
    </rPh>
    <rPh sb="17" eb="19">
      <t>ハイシ</t>
    </rPh>
    <rPh sb="21" eb="22">
      <t>トモナ</t>
    </rPh>
    <rPh sb="23" eb="25">
      <t>カコ</t>
    </rPh>
    <rPh sb="26" eb="27">
      <t>ミ</t>
    </rPh>
    <rPh sb="27" eb="29">
      <t>ケイジョウ</t>
    </rPh>
    <rPh sb="33" eb="35">
      <t>ゲンカ</t>
    </rPh>
    <rPh sb="35" eb="37">
      <t>ショウキャク</t>
    </rPh>
    <rPh sb="37" eb="38">
      <t>ヒ</t>
    </rPh>
    <rPh sb="39" eb="41">
      <t>イッカツ</t>
    </rPh>
    <rPh sb="42" eb="44">
      <t>ケイジョウ</t>
    </rPh>
    <rPh sb="48" eb="49">
      <t>アタイ</t>
    </rPh>
    <rPh sb="50" eb="52">
      <t>ゾウカ</t>
    </rPh>
    <rPh sb="59" eb="61">
      <t>ホウテイ</t>
    </rPh>
    <rPh sb="61" eb="63">
      <t>タイヨウ</t>
    </rPh>
    <rPh sb="63" eb="65">
      <t>ネンスウ</t>
    </rPh>
    <rPh sb="66" eb="68">
      <t>トウタツ</t>
    </rPh>
    <rPh sb="77" eb="79">
      <t>ケイジョウ</t>
    </rPh>
    <rPh sb="86" eb="88">
      <t>ホウテイ</t>
    </rPh>
    <rPh sb="88" eb="90">
      <t>タイヨウ</t>
    </rPh>
    <rPh sb="90" eb="92">
      <t>ネンスウ</t>
    </rPh>
    <rPh sb="93" eb="95">
      <t>トウタツ</t>
    </rPh>
    <rPh sb="104" eb="106">
      <t>ケイジョウ</t>
    </rPh>
    <rPh sb="114" eb="116">
      <t>ソウキュウ</t>
    </rPh>
    <rPh sb="117" eb="120">
      <t>ロウキュウカ</t>
    </rPh>
    <rPh sb="120" eb="122">
      <t>タイサク</t>
    </rPh>
    <rPh sb="123" eb="124">
      <t>ト</t>
    </rPh>
    <rPh sb="125" eb="126">
      <t>ク</t>
    </rPh>
    <rPh sb="127" eb="130">
      <t>ヒツヨウセイ</t>
    </rPh>
    <rPh sb="133" eb="135">
      <t>カンキョ</t>
    </rPh>
    <rPh sb="136" eb="138">
      <t>ミア</t>
    </rPh>
    <rPh sb="145" eb="147">
      <t>コンゴ</t>
    </rPh>
    <rPh sb="148" eb="150">
      <t>ジンコウ</t>
    </rPh>
    <rPh sb="150" eb="152">
      <t>ゲンショウ</t>
    </rPh>
    <rPh sb="152" eb="154">
      <t>シャカイ</t>
    </rPh>
    <rPh sb="155" eb="157">
      <t>ミス</t>
    </rPh>
    <rPh sb="161" eb="163">
      <t>コウキョウ</t>
    </rPh>
    <rPh sb="163" eb="166">
      <t>ゲスイドウ</t>
    </rPh>
    <rPh sb="166" eb="167">
      <t>トウ</t>
    </rPh>
    <rPh sb="169" eb="171">
      <t>オスイ</t>
    </rPh>
    <rPh sb="171" eb="173">
      <t>ショリ</t>
    </rPh>
    <rPh sb="173" eb="175">
      <t>シセツ</t>
    </rPh>
    <rPh sb="176" eb="178">
      <t>トウゴウ</t>
    </rPh>
    <rPh sb="179" eb="181">
      <t>ケントウ</t>
    </rPh>
    <rPh sb="185" eb="187">
      <t>コウリツ</t>
    </rPh>
    <rPh sb="187" eb="188">
      <t>テキ</t>
    </rPh>
    <rPh sb="189" eb="192">
      <t>ロウキュウカ</t>
    </rPh>
    <rPh sb="192" eb="194">
      <t>タイサク</t>
    </rPh>
    <rPh sb="195" eb="196">
      <t>ト</t>
    </rPh>
    <rPh sb="197" eb="198">
      <t>ク</t>
    </rPh>
    <rPh sb="199" eb="201">
      <t>ヒツヨウ</t>
    </rPh>
    <phoneticPr fontId="4"/>
  </si>
  <si>
    <t>　新規整備が完了している事業であるため、現在の最優先課題は、水洗化率の向上です。この課題が解決されると必然的に経費回収率も向上することが予想されます。しかし、法定耐用年数に未到達ながら経年劣化に伴う不明水の流入が多く確認されており、これが維持管理費を押し上げる要因となっています。今後は、収支の均衡を図りながら計画的に修繕を実施するとともに、必要に応じて下水道使用料の改定も含めた計画的・効率的な経営に努めます。</t>
    <rPh sb="1" eb="3">
      <t>シンキ</t>
    </rPh>
    <rPh sb="3" eb="5">
      <t>セイビ</t>
    </rPh>
    <rPh sb="6" eb="8">
      <t>カンリョウ</t>
    </rPh>
    <rPh sb="12" eb="14">
      <t>ジギョウ</t>
    </rPh>
    <rPh sb="20" eb="22">
      <t>ゲンザイ</t>
    </rPh>
    <rPh sb="23" eb="24">
      <t>サイ</t>
    </rPh>
    <rPh sb="24" eb="26">
      <t>ユウセン</t>
    </rPh>
    <rPh sb="26" eb="28">
      <t>カダイ</t>
    </rPh>
    <rPh sb="30" eb="33">
      <t>スイセンカ</t>
    </rPh>
    <rPh sb="33" eb="34">
      <t>リツ</t>
    </rPh>
    <rPh sb="35" eb="37">
      <t>コウジョウ</t>
    </rPh>
    <rPh sb="42" eb="44">
      <t>カダイ</t>
    </rPh>
    <rPh sb="45" eb="47">
      <t>カイケツ</t>
    </rPh>
    <rPh sb="51" eb="54">
      <t>ヒツゼンテキ</t>
    </rPh>
    <rPh sb="55" eb="57">
      <t>ケイヒ</t>
    </rPh>
    <rPh sb="57" eb="59">
      <t>カイシュウ</t>
    </rPh>
    <rPh sb="59" eb="60">
      <t>リツ</t>
    </rPh>
    <rPh sb="61" eb="63">
      <t>コウジョウ</t>
    </rPh>
    <rPh sb="68" eb="70">
      <t>ヨソウ</t>
    </rPh>
    <rPh sb="79" eb="81">
      <t>ホウテイ</t>
    </rPh>
    <rPh sb="81" eb="83">
      <t>タイヨウ</t>
    </rPh>
    <rPh sb="83" eb="85">
      <t>ネンスウ</t>
    </rPh>
    <rPh sb="86" eb="89">
      <t>ミトウタツ</t>
    </rPh>
    <rPh sb="92" eb="94">
      <t>ケイネン</t>
    </rPh>
    <rPh sb="94" eb="96">
      <t>レッカ</t>
    </rPh>
    <rPh sb="97" eb="98">
      <t>トモナ</t>
    </rPh>
    <rPh sb="99" eb="101">
      <t>フメイ</t>
    </rPh>
    <rPh sb="101" eb="102">
      <t>スイ</t>
    </rPh>
    <rPh sb="103" eb="105">
      <t>リュウニュウ</t>
    </rPh>
    <rPh sb="106" eb="107">
      <t>オオ</t>
    </rPh>
    <rPh sb="108" eb="110">
      <t>カクニン</t>
    </rPh>
    <rPh sb="119" eb="121">
      <t>イジ</t>
    </rPh>
    <rPh sb="121" eb="123">
      <t>カンリ</t>
    </rPh>
    <rPh sb="123" eb="124">
      <t>ヒ</t>
    </rPh>
    <rPh sb="125" eb="126">
      <t>オ</t>
    </rPh>
    <rPh sb="127" eb="128">
      <t>ア</t>
    </rPh>
    <rPh sb="130" eb="132">
      <t>ヨウイン</t>
    </rPh>
    <rPh sb="140" eb="142">
      <t>コンゴ</t>
    </rPh>
    <rPh sb="144" eb="146">
      <t>シュウシ</t>
    </rPh>
    <rPh sb="147" eb="149">
      <t>キンコウ</t>
    </rPh>
    <rPh sb="150" eb="151">
      <t>ハカ</t>
    </rPh>
    <rPh sb="155" eb="157">
      <t>ケイカク</t>
    </rPh>
    <rPh sb="157" eb="158">
      <t>テキ</t>
    </rPh>
    <rPh sb="159" eb="161">
      <t>シュウゼン</t>
    </rPh>
    <rPh sb="162" eb="164">
      <t>ジッシ</t>
    </rPh>
    <rPh sb="171" eb="173">
      <t>ヒツヨウ</t>
    </rPh>
    <rPh sb="174" eb="175">
      <t>オウ</t>
    </rPh>
    <rPh sb="201" eb="202">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</si>
</sst>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3600632"/>
        <c:axId val="143601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143600632"/>
        <c:axId val="143601024"/>
      </c:lineChart>
      <c:dateAx>
        <c:axId val="143600632"/>
        <c:scaling>
          <c:orientation val="minMax"/>
        </c:scaling>
        <c:delete val="1"/>
        <c:axPos val="b"/>
        <c:numFmt formatCode="ge" sourceLinked="1"/>
        <c:majorTickMark val="none"/>
        <c:minorTickMark val="none"/>
        <c:tickLblPos val="none"/>
        <c:crossAx val="143601024"/>
        <c:crosses val="autoZero"/>
        <c:auto val="1"/>
        <c:lblOffset val="100"/>
        <c:baseTimeUnit val="years"/>
      </c:dateAx>
      <c:valAx>
        <c:axId val="143601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600632"/>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65.989999999999995</c:v>
                </c:pt>
                <c:pt idx="1">
                  <c:v>60.39</c:v>
                </c:pt>
                <c:pt idx="2">
                  <c:v>58.98</c:v>
                </c:pt>
                <c:pt idx="3">
                  <c:v>62.26</c:v>
                </c:pt>
                <c:pt idx="4">
                  <c:v>62.47</c:v>
                </c:pt>
              </c:numCache>
            </c:numRef>
          </c:val>
        </c:ser>
        <c:dLbls>
          <c:showLegendKey val="0"/>
          <c:showVal val="0"/>
          <c:showCatName val="0"/>
          <c:showSerName val="0"/>
          <c:showPercent val="0"/>
          <c:showBubbleSize val="0"/>
        </c:dLbls>
        <c:gapWidth val="150"/>
        <c:axId val="227382344"/>
        <c:axId val="227381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54.23</c:v>
                </c:pt>
                <c:pt idx="1">
                  <c:v>55.2</c:v>
                </c:pt>
                <c:pt idx="2">
                  <c:v>54.74</c:v>
                </c:pt>
                <c:pt idx="3">
                  <c:v>53.78</c:v>
                </c:pt>
                <c:pt idx="4">
                  <c:v>53.24</c:v>
                </c:pt>
              </c:numCache>
            </c:numRef>
          </c:val>
          <c:smooth val="0"/>
        </c:ser>
        <c:dLbls>
          <c:showLegendKey val="0"/>
          <c:showVal val="0"/>
          <c:showCatName val="0"/>
          <c:showSerName val="0"/>
          <c:showPercent val="0"/>
          <c:showBubbleSize val="0"/>
        </c:dLbls>
        <c:marker val="1"/>
        <c:smooth val="0"/>
        <c:axId val="227382344"/>
        <c:axId val="227381952"/>
      </c:lineChart>
      <c:dateAx>
        <c:axId val="227382344"/>
        <c:scaling>
          <c:orientation val="minMax"/>
        </c:scaling>
        <c:delete val="1"/>
        <c:axPos val="b"/>
        <c:numFmt formatCode="ge" sourceLinked="1"/>
        <c:majorTickMark val="none"/>
        <c:minorTickMark val="none"/>
        <c:tickLblPos val="none"/>
        <c:crossAx val="227381952"/>
        <c:crosses val="autoZero"/>
        <c:auto val="1"/>
        <c:lblOffset val="100"/>
        <c:baseTimeUnit val="years"/>
      </c:dateAx>
      <c:valAx>
        <c:axId val="227381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7382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73.849999999999994</c:v>
                </c:pt>
                <c:pt idx="1">
                  <c:v>71.73</c:v>
                </c:pt>
                <c:pt idx="2">
                  <c:v>72.260000000000005</c:v>
                </c:pt>
                <c:pt idx="3">
                  <c:v>73.25</c:v>
                </c:pt>
                <c:pt idx="4">
                  <c:v>74.12</c:v>
                </c:pt>
              </c:numCache>
            </c:numRef>
          </c:val>
        </c:ser>
        <c:dLbls>
          <c:showLegendKey val="0"/>
          <c:showVal val="0"/>
          <c:showCatName val="0"/>
          <c:showSerName val="0"/>
          <c:showPercent val="0"/>
          <c:showBubbleSize val="0"/>
        </c:dLbls>
        <c:gapWidth val="150"/>
        <c:axId val="227382736"/>
        <c:axId val="227289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83.61</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227382736"/>
        <c:axId val="227289792"/>
      </c:lineChart>
      <c:dateAx>
        <c:axId val="227382736"/>
        <c:scaling>
          <c:orientation val="minMax"/>
        </c:scaling>
        <c:delete val="1"/>
        <c:axPos val="b"/>
        <c:numFmt formatCode="ge" sourceLinked="1"/>
        <c:majorTickMark val="none"/>
        <c:minorTickMark val="none"/>
        <c:tickLblPos val="none"/>
        <c:crossAx val="227289792"/>
        <c:crosses val="autoZero"/>
        <c:auto val="1"/>
        <c:lblOffset val="100"/>
        <c:baseTimeUnit val="years"/>
      </c:dateAx>
      <c:valAx>
        <c:axId val="227289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7382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59.37</c:v>
                </c:pt>
                <c:pt idx="1">
                  <c:v>56.62</c:v>
                </c:pt>
                <c:pt idx="2">
                  <c:v>53.23</c:v>
                </c:pt>
                <c:pt idx="3">
                  <c:v>54.23</c:v>
                </c:pt>
                <c:pt idx="4">
                  <c:v>101.23</c:v>
                </c:pt>
              </c:numCache>
            </c:numRef>
          </c:val>
        </c:ser>
        <c:dLbls>
          <c:showLegendKey val="0"/>
          <c:showVal val="0"/>
          <c:showCatName val="0"/>
          <c:showSerName val="0"/>
          <c:showPercent val="0"/>
          <c:showBubbleSize val="0"/>
        </c:dLbls>
        <c:gapWidth val="150"/>
        <c:axId val="143602200"/>
        <c:axId val="143602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93.67</c:v>
                </c:pt>
                <c:pt idx="1">
                  <c:v>94.12</c:v>
                </c:pt>
                <c:pt idx="2">
                  <c:v>92.74</c:v>
                </c:pt>
                <c:pt idx="3">
                  <c:v>93.62</c:v>
                </c:pt>
                <c:pt idx="4">
                  <c:v>97.53</c:v>
                </c:pt>
              </c:numCache>
            </c:numRef>
          </c:val>
          <c:smooth val="0"/>
        </c:ser>
        <c:dLbls>
          <c:showLegendKey val="0"/>
          <c:showVal val="0"/>
          <c:showCatName val="0"/>
          <c:showSerName val="0"/>
          <c:showPercent val="0"/>
          <c:showBubbleSize val="0"/>
        </c:dLbls>
        <c:marker val="1"/>
        <c:smooth val="0"/>
        <c:axId val="143602200"/>
        <c:axId val="143602592"/>
      </c:lineChart>
      <c:dateAx>
        <c:axId val="143602200"/>
        <c:scaling>
          <c:orientation val="minMax"/>
        </c:scaling>
        <c:delete val="1"/>
        <c:axPos val="b"/>
        <c:numFmt formatCode="ge" sourceLinked="1"/>
        <c:majorTickMark val="none"/>
        <c:minorTickMark val="none"/>
        <c:tickLblPos val="none"/>
        <c:crossAx val="143602592"/>
        <c:crosses val="autoZero"/>
        <c:auto val="1"/>
        <c:lblOffset val="100"/>
        <c:baseTimeUnit val="years"/>
      </c:dateAx>
      <c:valAx>
        <c:axId val="143602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602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8.5500000000000007</c:v>
                </c:pt>
                <c:pt idx="1">
                  <c:v>9.85</c:v>
                </c:pt>
                <c:pt idx="2">
                  <c:v>11.23</c:v>
                </c:pt>
                <c:pt idx="3">
                  <c:v>12.46</c:v>
                </c:pt>
                <c:pt idx="4">
                  <c:v>26.94</c:v>
                </c:pt>
              </c:numCache>
            </c:numRef>
          </c:val>
        </c:ser>
        <c:dLbls>
          <c:showLegendKey val="0"/>
          <c:showVal val="0"/>
          <c:showCatName val="0"/>
          <c:showSerName val="0"/>
          <c:showPercent val="0"/>
          <c:showBubbleSize val="0"/>
        </c:dLbls>
        <c:gapWidth val="150"/>
        <c:axId val="144385720"/>
        <c:axId val="144386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7.61</c:v>
                </c:pt>
                <c:pt idx="1">
                  <c:v>8.35</c:v>
                </c:pt>
                <c:pt idx="2">
                  <c:v>9</c:v>
                </c:pt>
                <c:pt idx="3">
                  <c:v>10.11</c:v>
                </c:pt>
                <c:pt idx="4">
                  <c:v>20.68</c:v>
                </c:pt>
              </c:numCache>
            </c:numRef>
          </c:val>
          <c:smooth val="0"/>
        </c:ser>
        <c:dLbls>
          <c:showLegendKey val="0"/>
          <c:showVal val="0"/>
          <c:showCatName val="0"/>
          <c:showSerName val="0"/>
          <c:showPercent val="0"/>
          <c:showBubbleSize val="0"/>
        </c:dLbls>
        <c:marker val="1"/>
        <c:smooth val="0"/>
        <c:axId val="144385720"/>
        <c:axId val="144386112"/>
      </c:lineChart>
      <c:dateAx>
        <c:axId val="144385720"/>
        <c:scaling>
          <c:orientation val="minMax"/>
        </c:scaling>
        <c:delete val="1"/>
        <c:axPos val="b"/>
        <c:numFmt formatCode="ge" sourceLinked="1"/>
        <c:majorTickMark val="none"/>
        <c:minorTickMark val="none"/>
        <c:tickLblPos val="none"/>
        <c:crossAx val="144386112"/>
        <c:crosses val="autoZero"/>
        <c:auto val="1"/>
        <c:lblOffset val="100"/>
        <c:baseTimeUnit val="years"/>
      </c:dateAx>
      <c:valAx>
        <c:axId val="144386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385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4387288"/>
        <c:axId val="144387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formatCode="#,##0.00;&quot;△&quot;#,##0.00;&quot;-&quot;">
                  <c:v>0.09</c:v>
                </c:pt>
                <c:pt idx="3" formatCode="#,##0.00;&quot;△&quot;#,##0.00;&quot;-&quot;">
                  <c:v>0.08</c:v>
                </c:pt>
                <c:pt idx="4" formatCode="#,##0.00;&quot;△&quot;#,##0.00;&quot;-&quot;">
                  <c:v>0.08</c:v>
                </c:pt>
              </c:numCache>
            </c:numRef>
          </c:val>
          <c:smooth val="0"/>
        </c:ser>
        <c:dLbls>
          <c:showLegendKey val="0"/>
          <c:showVal val="0"/>
          <c:showCatName val="0"/>
          <c:showSerName val="0"/>
          <c:showPercent val="0"/>
          <c:showBubbleSize val="0"/>
        </c:dLbls>
        <c:marker val="1"/>
        <c:smooth val="0"/>
        <c:axId val="144387288"/>
        <c:axId val="144387680"/>
      </c:lineChart>
      <c:dateAx>
        <c:axId val="144387288"/>
        <c:scaling>
          <c:orientation val="minMax"/>
        </c:scaling>
        <c:delete val="1"/>
        <c:axPos val="b"/>
        <c:numFmt formatCode="ge" sourceLinked="1"/>
        <c:majorTickMark val="none"/>
        <c:minorTickMark val="none"/>
        <c:tickLblPos val="none"/>
        <c:crossAx val="144387680"/>
        <c:crosses val="autoZero"/>
        <c:auto val="1"/>
        <c:lblOffset val="100"/>
        <c:baseTimeUnit val="years"/>
      </c:dateAx>
      <c:valAx>
        <c:axId val="144387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387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208.85</c:v>
                </c:pt>
                <c:pt idx="1">
                  <c:v>217.87</c:v>
                </c:pt>
                <c:pt idx="2">
                  <c:v>226.38</c:v>
                </c:pt>
                <c:pt idx="3">
                  <c:v>207.79</c:v>
                </c:pt>
                <c:pt idx="4" formatCode="#,##0.00;&quot;△&quot;#,##0.00">
                  <c:v>0</c:v>
                </c:pt>
              </c:numCache>
            </c:numRef>
          </c:val>
        </c:ser>
        <c:dLbls>
          <c:showLegendKey val="0"/>
          <c:showVal val="0"/>
          <c:showCatName val="0"/>
          <c:showSerName val="0"/>
          <c:showPercent val="0"/>
          <c:showBubbleSize val="0"/>
        </c:dLbls>
        <c:gapWidth val="150"/>
        <c:axId val="144388856"/>
        <c:axId val="227379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249.36</c:v>
                </c:pt>
                <c:pt idx="1">
                  <c:v>262.73</c:v>
                </c:pt>
                <c:pt idx="2">
                  <c:v>243.13</c:v>
                </c:pt>
                <c:pt idx="3">
                  <c:v>280.08</c:v>
                </c:pt>
                <c:pt idx="4">
                  <c:v>223.09</c:v>
                </c:pt>
              </c:numCache>
            </c:numRef>
          </c:val>
          <c:smooth val="0"/>
        </c:ser>
        <c:dLbls>
          <c:showLegendKey val="0"/>
          <c:showVal val="0"/>
          <c:showCatName val="0"/>
          <c:showSerName val="0"/>
          <c:showPercent val="0"/>
          <c:showBubbleSize val="0"/>
        </c:dLbls>
        <c:marker val="1"/>
        <c:smooth val="0"/>
        <c:axId val="144388856"/>
        <c:axId val="227379992"/>
      </c:lineChart>
      <c:dateAx>
        <c:axId val="144388856"/>
        <c:scaling>
          <c:orientation val="minMax"/>
        </c:scaling>
        <c:delete val="1"/>
        <c:axPos val="b"/>
        <c:numFmt formatCode="ge" sourceLinked="1"/>
        <c:majorTickMark val="none"/>
        <c:minorTickMark val="none"/>
        <c:tickLblPos val="none"/>
        <c:crossAx val="227379992"/>
        <c:crosses val="autoZero"/>
        <c:auto val="1"/>
        <c:lblOffset val="100"/>
        <c:baseTimeUnit val="years"/>
      </c:dateAx>
      <c:valAx>
        <c:axId val="227379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388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148.22999999999999</c:v>
                </c:pt>
                <c:pt idx="1">
                  <c:v>229.03</c:v>
                </c:pt>
                <c:pt idx="2">
                  <c:v>250.06</c:v>
                </c:pt>
                <c:pt idx="3">
                  <c:v>223.78</c:v>
                </c:pt>
                <c:pt idx="4">
                  <c:v>41.65</c:v>
                </c:pt>
              </c:numCache>
            </c:numRef>
          </c:val>
        </c:ser>
        <c:dLbls>
          <c:showLegendKey val="0"/>
          <c:showVal val="0"/>
          <c:showCatName val="0"/>
          <c:showSerName val="0"/>
          <c:showPercent val="0"/>
          <c:showBubbleSize val="0"/>
        </c:dLbls>
        <c:gapWidth val="150"/>
        <c:axId val="227383128"/>
        <c:axId val="227383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209.11</c:v>
                </c:pt>
                <c:pt idx="1">
                  <c:v>194.53</c:v>
                </c:pt>
                <c:pt idx="2">
                  <c:v>162.52000000000001</c:v>
                </c:pt>
                <c:pt idx="3">
                  <c:v>124.2</c:v>
                </c:pt>
                <c:pt idx="4">
                  <c:v>33.03</c:v>
                </c:pt>
              </c:numCache>
            </c:numRef>
          </c:val>
          <c:smooth val="0"/>
        </c:ser>
        <c:dLbls>
          <c:showLegendKey val="0"/>
          <c:showVal val="0"/>
          <c:showCatName val="0"/>
          <c:showSerName val="0"/>
          <c:showPercent val="0"/>
          <c:showBubbleSize val="0"/>
        </c:dLbls>
        <c:marker val="1"/>
        <c:smooth val="0"/>
        <c:axId val="227383128"/>
        <c:axId val="227383520"/>
      </c:lineChart>
      <c:dateAx>
        <c:axId val="227383128"/>
        <c:scaling>
          <c:orientation val="minMax"/>
        </c:scaling>
        <c:delete val="1"/>
        <c:axPos val="b"/>
        <c:numFmt formatCode="ge" sourceLinked="1"/>
        <c:majorTickMark val="none"/>
        <c:minorTickMark val="none"/>
        <c:tickLblPos val="none"/>
        <c:crossAx val="227383520"/>
        <c:crosses val="autoZero"/>
        <c:auto val="1"/>
        <c:lblOffset val="100"/>
        <c:baseTimeUnit val="years"/>
      </c:dateAx>
      <c:valAx>
        <c:axId val="227383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7383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975.88</c:v>
                </c:pt>
                <c:pt idx="1">
                  <c:v>720.96</c:v>
                </c:pt>
                <c:pt idx="2">
                  <c:v>619.29999999999995</c:v>
                </c:pt>
                <c:pt idx="3">
                  <c:v>259.32</c:v>
                </c:pt>
                <c:pt idx="4">
                  <c:v>119.46</c:v>
                </c:pt>
              </c:numCache>
            </c:numRef>
          </c:val>
        </c:ser>
        <c:dLbls>
          <c:showLegendKey val="0"/>
          <c:showVal val="0"/>
          <c:showCatName val="0"/>
          <c:showSerName val="0"/>
          <c:showPercent val="0"/>
          <c:showBubbleSize val="0"/>
        </c:dLbls>
        <c:gapWidth val="150"/>
        <c:axId val="227103328"/>
        <c:axId val="227103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1267.26</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227103328"/>
        <c:axId val="227103720"/>
      </c:lineChart>
      <c:dateAx>
        <c:axId val="227103328"/>
        <c:scaling>
          <c:orientation val="minMax"/>
        </c:scaling>
        <c:delete val="1"/>
        <c:axPos val="b"/>
        <c:numFmt formatCode="ge" sourceLinked="1"/>
        <c:majorTickMark val="none"/>
        <c:minorTickMark val="none"/>
        <c:tickLblPos val="none"/>
        <c:crossAx val="227103720"/>
        <c:crosses val="autoZero"/>
        <c:auto val="1"/>
        <c:lblOffset val="100"/>
        <c:baseTimeUnit val="years"/>
      </c:dateAx>
      <c:valAx>
        <c:axId val="227103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7103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53.54</c:v>
                </c:pt>
                <c:pt idx="1">
                  <c:v>56.31</c:v>
                </c:pt>
                <c:pt idx="2">
                  <c:v>58.12</c:v>
                </c:pt>
                <c:pt idx="3">
                  <c:v>70.069999999999993</c:v>
                </c:pt>
                <c:pt idx="4">
                  <c:v>75.12</c:v>
                </c:pt>
              </c:numCache>
            </c:numRef>
          </c:val>
        </c:ser>
        <c:dLbls>
          <c:showLegendKey val="0"/>
          <c:showVal val="0"/>
          <c:showCatName val="0"/>
          <c:showSerName val="0"/>
          <c:showPercent val="0"/>
          <c:showBubbleSize val="0"/>
        </c:dLbls>
        <c:gapWidth val="150"/>
        <c:axId val="227104896"/>
        <c:axId val="227105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53.42</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227104896"/>
        <c:axId val="227105288"/>
      </c:lineChart>
      <c:dateAx>
        <c:axId val="227104896"/>
        <c:scaling>
          <c:orientation val="minMax"/>
        </c:scaling>
        <c:delete val="1"/>
        <c:axPos val="b"/>
        <c:numFmt formatCode="ge" sourceLinked="1"/>
        <c:majorTickMark val="none"/>
        <c:minorTickMark val="none"/>
        <c:tickLblPos val="none"/>
        <c:crossAx val="227105288"/>
        <c:crosses val="autoZero"/>
        <c:auto val="1"/>
        <c:lblOffset val="100"/>
        <c:baseTimeUnit val="years"/>
      </c:dateAx>
      <c:valAx>
        <c:axId val="227105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7104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188.65</c:v>
                </c:pt>
                <c:pt idx="1">
                  <c:v>179.35</c:v>
                </c:pt>
                <c:pt idx="2">
                  <c:v>173.79</c:v>
                </c:pt>
                <c:pt idx="3">
                  <c:v>144.13</c:v>
                </c:pt>
                <c:pt idx="4">
                  <c:v>134.46</c:v>
                </c:pt>
              </c:numCache>
            </c:numRef>
          </c:val>
        </c:ser>
        <c:dLbls>
          <c:showLegendKey val="0"/>
          <c:showVal val="0"/>
          <c:showCatName val="0"/>
          <c:showSerName val="0"/>
          <c:showPercent val="0"/>
          <c:showBubbleSize val="0"/>
        </c:dLbls>
        <c:gapWidth val="150"/>
        <c:axId val="227288224"/>
        <c:axId val="227288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269.12</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227288224"/>
        <c:axId val="227288616"/>
      </c:lineChart>
      <c:dateAx>
        <c:axId val="227288224"/>
        <c:scaling>
          <c:orientation val="minMax"/>
        </c:scaling>
        <c:delete val="1"/>
        <c:axPos val="b"/>
        <c:numFmt formatCode="ge" sourceLinked="1"/>
        <c:majorTickMark val="none"/>
        <c:minorTickMark val="none"/>
        <c:tickLblPos val="none"/>
        <c:crossAx val="227288616"/>
        <c:crosses val="autoZero"/>
        <c:auto val="1"/>
        <c:lblOffset val="100"/>
        <c:baseTimeUnit val="years"/>
      </c:dateAx>
      <c:valAx>
        <c:axId val="227288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728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【98.75】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【205.86】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【34.63】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【20.45】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P13"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太田市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222130</v>
      </c>
      <c r="AM8" s="47"/>
      <c r="AN8" s="47"/>
      <c r="AO8" s="47"/>
      <c r="AP8" s="47"/>
      <c r="AQ8" s="47"/>
      <c r="AR8" s="47"/>
      <c r="AS8" s="47"/>
      <c r="AT8" s="43">
        <f>データ!S6</f>
        <v>175.54</v>
      </c>
      <c r="AU8" s="43"/>
      <c r="AV8" s="43"/>
      <c r="AW8" s="43"/>
      <c r="AX8" s="43"/>
      <c r="AY8" s="43"/>
      <c r="AZ8" s="43"/>
      <c r="BA8" s="43"/>
      <c r="BB8" s="43">
        <f>データ!T6</f>
        <v>1265.4100000000001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65.23</v>
      </c>
      <c r="J10" s="43"/>
      <c r="K10" s="43"/>
      <c r="L10" s="43"/>
      <c r="M10" s="43"/>
      <c r="N10" s="43"/>
      <c r="O10" s="43"/>
      <c r="P10" s="43">
        <f>データ!O6</f>
        <v>7.41</v>
      </c>
      <c r="Q10" s="43"/>
      <c r="R10" s="43"/>
      <c r="S10" s="43"/>
      <c r="T10" s="43"/>
      <c r="U10" s="43"/>
      <c r="V10" s="43"/>
      <c r="W10" s="43">
        <f>データ!P6</f>
        <v>86.04</v>
      </c>
      <c r="X10" s="43"/>
      <c r="Y10" s="43"/>
      <c r="Z10" s="43"/>
      <c r="AA10" s="43"/>
      <c r="AB10" s="43"/>
      <c r="AC10" s="43"/>
      <c r="AD10" s="47">
        <f>データ!Q6</f>
        <v>2182</v>
      </c>
      <c r="AE10" s="47"/>
      <c r="AF10" s="47"/>
      <c r="AG10" s="47"/>
      <c r="AH10" s="47"/>
      <c r="AI10" s="47"/>
      <c r="AJ10" s="47"/>
      <c r="AK10" s="2"/>
      <c r="AL10" s="47">
        <f>データ!U6</f>
        <v>16441</v>
      </c>
      <c r="AM10" s="47"/>
      <c r="AN10" s="47"/>
      <c r="AO10" s="47"/>
      <c r="AP10" s="47"/>
      <c r="AQ10" s="47"/>
      <c r="AR10" s="47"/>
      <c r="AS10" s="47"/>
      <c r="AT10" s="43">
        <f>データ!V6</f>
        <v>10.220000000000001</v>
      </c>
      <c r="AU10" s="43"/>
      <c r="AV10" s="43"/>
      <c r="AW10" s="43"/>
      <c r="AX10" s="43"/>
      <c r="AY10" s="43"/>
      <c r="AZ10" s="43"/>
      <c r="BA10" s="43"/>
      <c r="BB10" s="43">
        <f>データ!W6</f>
        <v>1608.71</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5" t="s">
        <v>107</v>
      </c>
      <c r="BM16" s="76"/>
      <c r="BN16" s="76"/>
      <c r="BO16" s="76"/>
      <c r="BP16" s="76"/>
      <c r="BQ16" s="76"/>
      <c r="BR16" s="76"/>
      <c r="BS16" s="76"/>
      <c r="BT16" s="76"/>
      <c r="BU16" s="76"/>
      <c r="BV16" s="76"/>
      <c r="BW16" s="76"/>
      <c r="BX16" s="76"/>
      <c r="BY16" s="76"/>
      <c r="BZ16" s="77"/>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5"/>
      <c r="BM17" s="76"/>
      <c r="BN17" s="76"/>
      <c r="BO17" s="76"/>
      <c r="BP17" s="76"/>
      <c r="BQ17" s="76"/>
      <c r="BR17" s="76"/>
      <c r="BS17" s="76"/>
      <c r="BT17" s="76"/>
      <c r="BU17" s="76"/>
      <c r="BV17" s="76"/>
      <c r="BW17" s="76"/>
      <c r="BX17" s="76"/>
      <c r="BY17" s="76"/>
      <c r="BZ17" s="77"/>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5"/>
      <c r="BM18" s="76"/>
      <c r="BN18" s="76"/>
      <c r="BO18" s="76"/>
      <c r="BP18" s="76"/>
      <c r="BQ18" s="76"/>
      <c r="BR18" s="76"/>
      <c r="BS18" s="76"/>
      <c r="BT18" s="76"/>
      <c r="BU18" s="76"/>
      <c r="BV18" s="76"/>
      <c r="BW18" s="76"/>
      <c r="BX18" s="76"/>
      <c r="BY18" s="76"/>
      <c r="BZ18" s="77"/>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5"/>
      <c r="BM19" s="76"/>
      <c r="BN19" s="76"/>
      <c r="BO19" s="76"/>
      <c r="BP19" s="76"/>
      <c r="BQ19" s="76"/>
      <c r="BR19" s="76"/>
      <c r="BS19" s="76"/>
      <c r="BT19" s="76"/>
      <c r="BU19" s="76"/>
      <c r="BV19" s="76"/>
      <c r="BW19" s="76"/>
      <c r="BX19" s="76"/>
      <c r="BY19" s="76"/>
      <c r="BZ19" s="77"/>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5"/>
      <c r="BM20" s="76"/>
      <c r="BN20" s="76"/>
      <c r="BO20" s="76"/>
      <c r="BP20" s="76"/>
      <c r="BQ20" s="76"/>
      <c r="BR20" s="76"/>
      <c r="BS20" s="76"/>
      <c r="BT20" s="76"/>
      <c r="BU20" s="76"/>
      <c r="BV20" s="76"/>
      <c r="BW20" s="76"/>
      <c r="BX20" s="76"/>
      <c r="BY20" s="76"/>
      <c r="BZ20" s="77"/>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5"/>
      <c r="BM21" s="76"/>
      <c r="BN21" s="76"/>
      <c r="BO21" s="76"/>
      <c r="BP21" s="76"/>
      <c r="BQ21" s="76"/>
      <c r="BR21" s="76"/>
      <c r="BS21" s="76"/>
      <c r="BT21" s="76"/>
      <c r="BU21" s="76"/>
      <c r="BV21" s="76"/>
      <c r="BW21" s="76"/>
      <c r="BX21" s="76"/>
      <c r="BY21" s="76"/>
      <c r="BZ21" s="77"/>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5"/>
      <c r="BM22" s="76"/>
      <c r="BN22" s="76"/>
      <c r="BO22" s="76"/>
      <c r="BP22" s="76"/>
      <c r="BQ22" s="76"/>
      <c r="BR22" s="76"/>
      <c r="BS22" s="76"/>
      <c r="BT22" s="76"/>
      <c r="BU22" s="76"/>
      <c r="BV22" s="76"/>
      <c r="BW22" s="76"/>
      <c r="BX22" s="76"/>
      <c r="BY22" s="76"/>
      <c r="BZ22" s="77"/>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5"/>
      <c r="BM23" s="76"/>
      <c r="BN23" s="76"/>
      <c r="BO23" s="76"/>
      <c r="BP23" s="76"/>
      <c r="BQ23" s="76"/>
      <c r="BR23" s="76"/>
      <c r="BS23" s="76"/>
      <c r="BT23" s="76"/>
      <c r="BU23" s="76"/>
      <c r="BV23" s="76"/>
      <c r="BW23" s="76"/>
      <c r="BX23" s="76"/>
      <c r="BY23" s="76"/>
      <c r="BZ23" s="77"/>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5"/>
      <c r="BM24" s="76"/>
      <c r="BN24" s="76"/>
      <c r="BO24" s="76"/>
      <c r="BP24" s="76"/>
      <c r="BQ24" s="76"/>
      <c r="BR24" s="76"/>
      <c r="BS24" s="76"/>
      <c r="BT24" s="76"/>
      <c r="BU24" s="76"/>
      <c r="BV24" s="76"/>
      <c r="BW24" s="76"/>
      <c r="BX24" s="76"/>
      <c r="BY24" s="76"/>
      <c r="BZ24" s="77"/>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5"/>
      <c r="BM25" s="76"/>
      <c r="BN25" s="76"/>
      <c r="BO25" s="76"/>
      <c r="BP25" s="76"/>
      <c r="BQ25" s="76"/>
      <c r="BR25" s="76"/>
      <c r="BS25" s="76"/>
      <c r="BT25" s="76"/>
      <c r="BU25" s="76"/>
      <c r="BV25" s="76"/>
      <c r="BW25" s="76"/>
      <c r="BX25" s="76"/>
      <c r="BY25" s="76"/>
      <c r="BZ25" s="77"/>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5"/>
      <c r="BM26" s="76"/>
      <c r="BN26" s="76"/>
      <c r="BO26" s="76"/>
      <c r="BP26" s="76"/>
      <c r="BQ26" s="76"/>
      <c r="BR26" s="76"/>
      <c r="BS26" s="76"/>
      <c r="BT26" s="76"/>
      <c r="BU26" s="76"/>
      <c r="BV26" s="76"/>
      <c r="BW26" s="76"/>
      <c r="BX26" s="76"/>
      <c r="BY26" s="76"/>
      <c r="BZ26" s="77"/>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5"/>
      <c r="BM27" s="76"/>
      <c r="BN27" s="76"/>
      <c r="BO27" s="76"/>
      <c r="BP27" s="76"/>
      <c r="BQ27" s="76"/>
      <c r="BR27" s="76"/>
      <c r="BS27" s="76"/>
      <c r="BT27" s="76"/>
      <c r="BU27" s="76"/>
      <c r="BV27" s="76"/>
      <c r="BW27" s="76"/>
      <c r="BX27" s="76"/>
      <c r="BY27" s="76"/>
      <c r="BZ27" s="77"/>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5"/>
      <c r="BM28" s="76"/>
      <c r="BN28" s="76"/>
      <c r="BO28" s="76"/>
      <c r="BP28" s="76"/>
      <c r="BQ28" s="76"/>
      <c r="BR28" s="76"/>
      <c r="BS28" s="76"/>
      <c r="BT28" s="76"/>
      <c r="BU28" s="76"/>
      <c r="BV28" s="76"/>
      <c r="BW28" s="76"/>
      <c r="BX28" s="76"/>
      <c r="BY28" s="76"/>
      <c r="BZ28" s="77"/>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5"/>
      <c r="BM29" s="76"/>
      <c r="BN29" s="76"/>
      <c r="BO29" s="76"/>
      <c r="BP29" s="76"/>
      <c r="BQ29" s="76"/>
      <c r="BR29" s="76"/>
      <c r="BS29" s="76"/>
      <c r="BT29" s="76"/>
      <c r="BU29" s="76"/>
      <c r="BV29" s="76"/>
      <c r="BW29" s="76"/>
      <c r="BX29" s="76"/>
      <c r="BY29" s="76"/>
      <c r="BZ29" s="77"/>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5"/>
      <c r="BM30" s="76"/>
      <c r="BN30" s="76"/>
      <c r="BO30" s="76"/>
      <c r="BP30" s="76"/>
      <c r="BQ30" s="76"/>
      <c r="BR30" s="76"/>
      <c r="BS30" s="76"/>
      <c r="BT30" s="76"/>
      <c r="BU30" s="76"/>
      <c r="BV30" s="76"/>
      <c r="BW30" s="76"/>
      <c r="BX30" s="76"/>
      <c r="BY30" s="76"/>
      <c r="BZ30" s="77"/>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5"/>
      <c r="BM31" s="76"/>
      <c r="BN31" s="76"/>
      <c r="BO31" s="76"/>
      <c r="BP31" s="76"/>
      <c r="BQ31" s="76"/>
      <c r="BR31" s="76"/>
      <c r="BS31" s="76"/>
      <c r="BT31" s="76"/>
      <c r="BU31" s="76"/>
      <c r="BV31" s="76"/>
      <c r="BW31" s="76"/>
      <c r="BX31" s="76"/>
      <c r="BY31" s="76"/>
      <c r="BZ31" s="77"/>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5"/>
      <c r="BM32" s="76"/>
      <c r="BN32" s="76"/>
      <c r="BO32" s="76"/>
      <c r="BP32" s="76"/>
      <c r="BQ32" s="76"/>
      <c r="BR32" s="76"/>
      <c r="BS32" s="76"/>
      <c r="BT32" s="76"/>
      <c r="BU32" s="76"/>
      <c r="BV32" s="76"/>
      <c r="BW32" s="76"/>
      <c r="BX32" s="76"/>
      <c r="BY32" s="76"/>
      <c r="BZ32" s="77"/>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5"/>
      <c r="BM33" s="76"/>
      <c r="BN33" s="76"/>
      <c r="BO33" s="76"/>
      <c r="BP33" s="76"/>
      <c r="BQ33" s="76"/>
      <c r="BR33" s="76"/>
      <c r="BS33" s="76"/>
      <c r="BT33" s="76"/>
      <c r="BU33" s="76"/>
      <c r="BV33" s="76"/>
      <c r="BW33" s="76"/>
      <c r="BX33" s="76"/>
      <c r="BY33" s="76"/>
      <c r="BZ33" s="77"/>
    </row>
    <row r="34" spans="1:78" ht="13.5" customHeight="1">
      <c r="A34" s="2"/>
      <c r="B34" s="16"/>
      <c r="C34" s="66" t="s">
        <v>26</v>
      </c>
      <c r="D34" s="66"/>
      <c r="E34" s="66"/>
      <c r="F34" s="66"/>
      <c r="G34" s="66"/>
      <c r="H34" s="66"/>
      <c r="I34" s="66"/>
      <c r="J34" s="66"/>
      <c r="K34" s="66"/>
      <c r="L34" s="66"/>
      <c r="M34" s="66"/>
      <c r="N34" s="66"/>
      <c r="O34" s="66"/>
      <c r="P34" s="66"/>
      <c r="Q34" s="19"/>
      <c r="R34" s="66" t="s">
        <v>27</v>
      </c>
      <c r="S34" s="66"/>
      <c r="T34" s="66"/>
      <c r="U34" s="66"/>
      <c r="V34" s="66"/>
      <c r="W34" s="66"/>
      <c r="X34" s="66"/>
      <c r="Y34" s="66"/>
      <c r="Z34" s="66"/>
      <c r="AA34" s="66"/>
      <c r="AB34" s="66"/>
      <c r="AC34" s="66"/>
      <c r="AD34" s="66"/>
      <c r="AE34" s="66"/>
      <c r="AF34" s="19"/>
      <c r="AG34" s="66" t="s">
        <v>28</v>
      </c>
      <c r="AH34" s="66"/>
      <c r="AI34" s="66"/>
      <c r="AJ34" s="66"/>
      <c r="AK34" s="66"/>
      <c r="AL34" s="66"/>
      <c r="AM34" s="66"/>
      <c r="AN34" s="66"/>
      <c r="AO34" s="66"/>
      <c r="AP34" s="66"/>
      <c r="AQ34" s="66"/>
      <c r="AR34" s="66"/>
      <c r="AS34" s="66"/>
      <c r="AT34" s="66"/>
      <c r="AU34" s="19"/>
      <c r="AV34" s="66" t="s">
        <v>29</v>
      </c>
      <c r="AW34" s="66"/>
      <c r="AX34" s="66"/>
      <c r="AY34" s="66"/>
      <c r="AZ34" s="66"/>
      <c r="BA34" s="66"/>
      <c r="BB34" s="66"/>
      <c r="BC34" s="66"/>
      <c r="BD34" s="66"/>
      <c r="BE34" s="66"/>
      <c r="BF34" s="66"/>
      <c r="BG34" s="66"/>
      <c r="BH34" s="66"/>
      <c r="BI34" s="66"/>
      <c r="BJ34" s="18"/>
      <c r="BK34" s="2"/>
      <c r="BL34" s="75"/>
      <c r="BM34" s="76"/>
      <c r="BN34" s="76"/>
      <c r="BO34" s="76"/>
      <c r="BP34" s="76"/>
      <c r="BQ34" s="76"/>
      <c r="BR34" s="76"/>
      <c r="BS34" s="76"/>
      <c r="BT34" s="76"/>
      <c r="BU34" s="76"/>
      <c r="BV34" s="76"/>
      <c r="BW34" s="76"/>
      <c r="BX34" s="76"/>
      <c r="BY34" s="76"/>
      <c r="BZ34" s="77"/>
    </row>
    <row r="35" spans="1:78" ht="13.5" customHeight="1">
      <c r="A35" s="2"/>
      <c r="B35" s="16"/>
      <c r="C35" s="66"/>
      <c r="D35" s="66"/>
      <c r="E35" s="66"/>
      <c r="F35" s="66"/>
      <c r="G35" s="66"/>
      <c r="H35" s="66"/>
      <c r="I35" s="66"/>
      <c r="J35" s="66"/>
      <c r="K35" s="66"/>
      <c r="L35" s="66"/>
      <c r="M35" s="66"/>
      <c r="N35" s="66"/>
      <c r="O35" s="66"/>
      <c r="P35" s="66"/>
      <c r="Q35" s="19"/>
      <c r="R35" s="66"/>
      <c r="S35" s="66"/>
      <c r="T35" s="66"/>
      <c r="U35" s="66"/>
      <c r="V35" s="66"/>
      <c r="W35" s="66"/>
      <c r="X35" s="66"/>
      <c r="Y35" s="66"/>
      <c r="Z35" s="66"/>
      <c r="AA35" s="66"/>
      <c r="AB35" s="66"/>
      <c r="AC35" s="66"/>
      <c r="AD35" s="66"/>
      <c r="AE35" s="66"/>
      <c r="AF35" s="19"/>
      <c r="AG35" s="66"/>
      <c r="AH35" s="66"/>
      <c r="AI35" s="66"/>
      <c r="AJ35" s="66"/>
      <c r="AK35" s="66"/>
      <c r="AL35" s="66"/>
      <c r="AM35" s="66"/>
      <c r="AN35" s="66"/>
      <c r="AO35" s="66"/>
      <c r="AP35" s="66"/>
      <c r="AQ35" s="66"/>
      <c r="AR35" s="66"/>
      <c r="AS35" s="66"/>
      <c r="AT35" s="66"/>
      <c r="AU35" s="19"/>
      <c r="AV35" s="66"/>
      <c r="AW35" s="66"/>
      <c r="AX35" s="66"/>
      <c r="AY35" s="66"/>
      <c r="AZ35" s="66"/>
      <c r="BA35" s="66"/>
      <c r="BB35" s="66"/>
      <c r="BC35" s="66"/>
      <c r="BD35" s="66"/>
      <c r="BE35" s="66"/>
      <c r="BF35" s="66"/>
      <c r="BG35" s="66"/>
      <c r="BH35" s="66"/>
      <c r="BI35" s="66"/>
      <c r="BJ35" s="18"/>
      <c r="BK35" s="2"/>
      <c r="BL35" s="75"/>
      <c r="BM35" s="76"/>
      <c r="BN35" s="76"/>
      <c r="BO35" s="76"/>
      <c r="BP35" s="76"/>
      <c r="BQ35" s="76"/>
      <c r="BR35" s="76"/>
      <c r="BS35" s="76"/>
      <c r="BT35" s="76"/>
      <c r="BU35" s="76"/>
      <c r="BV35" s="76"/>
      <c r="BW35" s="76"/>
      <c r="BX35" s="76"/>
      <c r="BY35" s="76"/>
      <c r="BZ35" s="77"/>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5"/>
      <c r="BM36" s="76"/>
      <c r="BN36" s="76"/>
      <c r="BO36" s="76"/>
      <c r="BP36" s="76"/>
      <c r="BQ36" s="76"/>
      <c r="BR36" s="76"/>
      <c r="BS36" s="76"/>
      <c r="BT36" s="76"/>
      <c r="BU36" s="76"/>
      <c r="BV36" s="76"/>
      <c r="BW36" s="76"/>
      <c r="BX36" s="76"/>
      <c r="BY36" s="76"/>
      <c r="BZ36" s="77"/>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5"/>
      <c r="BM37" s="76"/>
      <c r="BN37" s="76"/>
      <c r="BO37" s="76"/>
      <c r="BP37" s="76"/>
      <c r="BQ37" s="76"/>
      <c r="BR37" s="76"/>
      <c r="BS37" s="76"/>
      <c r="BT37" s="76"/>
      <c r="BU37" s="76"/>
      <c r="BV37" s="76"/>
      <c r="BW37" s="76"/>
      <c r="BX37" s="76"/>
      <c r="BY37" s="76"/>
      <c r="BZ37" s="77"/>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5"/>
      <c r="BM38" s="76"/>
      <c r="BN38" s="76"/>
      <c r="BO38" s="76"/>
      <c r="BP38" s="76"/>
      <c r="BQ38" s="76"/>
      <c r="BR38" s="76"/>
      <c r="BS38" s="76"/>
      <c r="BT38" s="76"/>
      <c r="BU38" s="76"/>
      <c r="BV38" s="76"/>
      <c r="BW38" s="76"/>
      <c r="BX38" s="76"/>
      <c r="BY38" s="76"/>
      <c r="BZ38" s="77"/>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5"/>
      <c r="BM39" s="76"/>
      <c r="BN39" s="76"/>
      <c r="BO39" s="76"/>
      <c r="BP39" s="76"/>
      <c r="BQ39" s="76"/>
      <c r="BR39" s="76"/>
      <c r="BS39" s="76"/>
      <c r="BT39" s="76"/>
      <c r="BU39" s="76"/>
      <c r="BV39" s="76"/>
      <c r="BW39" s="76"/>
      <c r="BX39" s="76"/>
      <c r="BY39" s="76"/>
      <c r="BZ39" s="77"/>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5"/>
      <c r="BM40" s="76"/>
      <c r="BN40" s="76"/>
      <c r="BO40" s="76"/>
      <c r="BP40" s="76"/>
      <c r="BQ40" s="76"/>
      <c r="BR40" s="76"/>
      <c r="BS40" s="76"/>
      <c r="BT40" s="76"/>
      <c r="BU40" s="76"/>
      <c r="BV40" s="76"/>
      <c r="BW40" s="76"/>
      <c r="BX40" s="76"/>
      <c r="BY40" s="76"/>
      <c r="BZ40" s="77"/>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5"/>
      <c r="BM41" s="76"/>
      <c r="BN41" s="76"/>
      <c r="BO41" s="76"/>
      <c r="BP41" s="76"/>
      <c r="BQ41" s="76"/>
      <c r="BR41" s="76"/>
      <c r="BS41" s="76"/>
      <c r="BT41" s="76"/>
      <c r="BU41" s="76"/>
      <c r="BV41" s="76"/>
      <c r="BW41" s="76"/>
      <c r="BX41" s="76"/>
      <c r="BY41" s="76"/>
      <c r="BZ41" s="77"/>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5"/>
      <c r="BM42" s="76"/>
      <c r="BN42" s="76"/>
      <c r="BO42" s="76"/>
      <c r="BP42" s="76"/>
      <c r="BQ42" s="76"/>
      <c r="BR42" s="76"/>
      <c r="BS42" s="76"/>
      <c r="BT42" s="76"/>
      <c r="BU42" s="76"/>
      <c r="BV42" s="76"/>
      <c r="BW42" s="76"/>
      <c r="BX42" s="76"/>
      <c r="BY42" s="76"/>
      <c r="BZ42" s="77"/>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5"/>
      <c r="BM43" s="76"/>
      <c r="BN43" s="76"/>
      <c r="BO43" s="76"/>
      <c r="BP43" s="76"/>
      <c r="BQ43" s="76"/>
      <c r="BR43" s="76"/>
      <c r="BS43" s="76"/>
      <c r="BT43" s="76"/>
      <c r="BU43" s="76"/>
      <c r="BV43" s="76"/>
      <c r="BW43" s="76"/>
      <c r="BX43" s="76"/>
      <c r="BY43" s="76"/>
      <c r="BZ43" s="77"/>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8"/>
      <c r="BM44" s="79"/>
      <c r="BN44" s="79"/>
      <c r="BO44" s="79"/>
      <c r="BP44" s="79"/>
      <c r="BQ44" s="79"/>
      <c r="BR44" s="79"/>
      <c r="BS44" s="79"/>
      <c r="BT44" s="79"/>
      <c r="BU44" s="79"/>
      <c r="BV44" s="79"/>
      <c r="BW44" s="79"/>
      <c r="BX44" s="79"/>
      <c r="BY44" s="79"/>
      <c r="BZ44" s="8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5" t="s">
        <v>108</v>
      </c>
      <c r="BM47" s="76"/>
      <c r="BN47" s="76"/>
      <c r="BO47" s="76"/>
      <c r="BP47" s="76"/>
      <c r="BQ47" s="76"/>
      <c r="BR47" s="76"/>
      <c r="BS47" s="76"/>
      <c r="BT47" s="76"/>
      <c r="BU47" s="76"/>
      <c r="BV47" s="76"/>
      <c r="BW47" s="76"/>
      <c r="BX47" s="76"/>
      <c r="BY47" s="76"/>
      <c r="BZ47" s="77"/>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5"/>
      <c r="BM48" s="76"/>
      <c r="BN48" s="76"/>
      <c r="BO48" s="76"/>
      <c r="BP48" s="76"/>
      <c r="BQ48" s="76"/>
      <c r="BR48" s="76"/>
      <c r="BS48" s="76"/>
      <c r="BT48" s="76"/>
      <c r="BU48" s="76"/>
      <c r="BV48" s="76"/>
      <c r="BW48" s="76"/>
      <c r="BX48" s="76"/>
      <c r="BY48" s="76"/>
      <c r="BZ48" s="77"/>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5"/>
      <c r="BM49" s="76"/>
      <c r="BN49" s="76"/>
      <c r="BO49" s="76"/>
      <c r="BP49" s="76"/>
      <c r="BQ49" s="76"/>
      <c r="BR49" s="76"/>
      <c r="BS49" s="76"/>
      <c r="BT49" s="76"/>
      <c r="BU49" s="76"/>
      <c r="BV49" s="76"/>
      <c r="BW49" s="76"/>
      <c r="BX49" s="76"/>
      <c r="BY49" s="76"/>
      <c r="BZ49" s="77"/>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5"/>
      <c r="BM50" s="76"/>
      <c r="BN50" s="76"/>
      <c r="BO50" s="76"/>
      <c r="BP50" s="76"/>
      <c r="BQ50" s="76"/>
      <c r="BR50" s="76"/>
      <c r="BS50" s="76"/>
      <c r="BT50" s="76"/>
      <c r="BU50" s="76"/>
      <c r="BV50" s="76"/>
      <c r="BW50" s="76"/>
      <c r="BX50" s="76"/>
      <c r="BY50" s="76"/>
      <c r="BZ50" s="77"/>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5"/>
      <c r="BM51" s="76"/>
      <c r="BN51" s="76"/>
      <c r="BO51" s="76"/>
      <c r="BP51" s="76"/>
      <c r="BQ51" s="76"/>
      <c r="BR51" s="76"/>
      <c r="BS51" s="76"/>
      <c r="BT51" s="76"/>
      <c r="BU51" s="76"/>
      <c r="BV51" s="76"/>
      <c r="BW51" s="76"/>
      <c r="BX51" s="76"/>
      <c r="BY51" s="76"/>
      <c r="BZ51" s="77"/>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5"/>
      <c r="BM52" s="76"/>
      <c r="BN52" s="76"/>
      <c r="BO52" s="76"/>
      <c r="BP52" s="76"/>
      <c r="BQ52" s="76"/>
      <c r="BR52" s="76"/>
      <c r="BS52" s="76"/>
      <c r="BT52" s="76"/>
      <c r="BU52" s="76"/>
      <c r="BV52" s="76"/>
      <c r="BW52" s="76"/>
      <c r="BX52" s="76"/>
      <c r="BY52" s="76"/>
      <c r="BZ52" s="77"/>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5"/>
      <c r="BM53" s="76"/>
      <c r="BN53" s="76"/>
      <c r="BO53" s="76"/>
      <c r="BP53" s="76"/>
      <c r="BQ53" s="76"/>
      <c r="BR53" s="76"/>
      <c r="BS53" s="76"/>
      <c r="BT53" s="76"/>
      <c r="BU53" s="76"/>
      <c r="BV53" s="76"/>
      <c r="BW53" s="76"/>
      <c r="BX53" s="76"/>
      <c r="BY53" s="76"/>
      <c r="BZ53" s="77"/>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5"/>
      <c r="BM54" s="76"/>
      <c r="BN54" s="76"/>
      <c r="BO54" s="76"/>
      <c r="BP54" s="76"/>
      <c r="BQ54" s="76"/>
      <c r="BR54" s="76"/>
      <c r="BS54" s="76"/>
      <c r="BT54" s="76"/>
      <c r="BU54" s="76"/>
      <c r="BV54" s="76"/>
      <c r="BW54" s="76"/>
      <c r="BX54" s="76"/>
      <c r="BY54" s="76"/>
      <c r="BZ54" s="77"/>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5"/>
      <c r="BM55" s="76"/>
      <c r="BN55" s="76"/>
      <c r="BO55" s="76"/>
      <c r="BP55" s="76"/>
      <c r="BQ55" s="76"/>
      <c r="BR55" s="76"/>
      <c r="BS55" s="76"/>
      <c r="BT55" s="76"/>
      <c r="BU55" s="76"/>
      <c r="BV55" s="76"/>
      <c r="BW55" s="76"/>
      <c r="BX55" s="76"/>
      <c r="BY55" s="76"/>
      <c r="BZ55" s="77"/>
    </row>
    <row r="56" spans="1:78" ht="13.5" customHeight="1">
      <c r="A56" s="2"/>
      <c r="B56" s="16"/>
      <c r="C56" s="66" t="s">
        <v>31</v>
      </c>
      <c r="D56" s="66"/>
      <c r="E56" s="66"/>
      <c r="F56" s="66"/>
      <c r="G56" s="66"/>
      <c r="H56" s="66"/>
      <c r="I56" s="66"/>
      <c r="J56" s="66"/>
      <c r="K56" s="66"/>
      <c r="L56" s="66"/>
      <c r="M56" s="66"/>
      <c r="N56" s="66"/>
      <c r="O56" s="66"/>
      <c r="P56" s="66"/>
      <c r="Q56" s="19"/>
      <c r="R56" s="66" t="s">
        <v>32</v>
      </c>
      <c r="S56" s="66"/>
      <c r="T56" s="66"/>
      <c r="U56" s="66"/>
      <c r="V56" s="66"/>
      <c r="W56" s="66"/>
      <c r="X56" s="66"/>
      <c r="Y56" s="66"/>
      <c r="Z56" s="66"/>
      <c r="AA56" s="66"/>
      <c r="AB56" s="66"/>
      <c r="AC56" s="66"/>
      <c r="AD56" s="66"/>
      <c r="AE56" s="66"/>
      <c r="AF56" s="19"/>
      <c r="AG56" s="66" t="s">
        <v>33</v>
      </c>
      <c r="AH56" s="66"/>
      <c r="AI56" s="66"/>
      <c r="AJ56" s="66"/>
      <c r="AK56" s="66"/>
      <c r="AL56" s="66"/>
      <c r="AM56" s="66"/>
      <c r="AN56" s="66"/>
      <c r="AO56" s="66"/>
      <c r="AP56" s="66"/>
      <c r="AQ56" s="66"/>
      <c r="AR56" s="66"/>
      <c r="AS56" s="66"/>
      <c r="AT56" s="66"/>
      <c r="AU56" s="19"/>
      <c r="AV56" s="66" t="s">
        <v>34</v>
      </c>
      <c r="AW56" s="66"/>
      <c r="AX56" s="66"/>
      <c r="AY56" s="66"/>
      <c r="AZ56" s="66"/>
      <c r="BA56" s="66"/>
      <c r="BB56" s="66"/>
      <c r="BC56" s="66"/>
      <c r="BD56" s="66"/>
      <c r="BE56" s="66"/>
      <c r="BF56" s="66"/>
      <c r="BG56" s="66"/>
      <c r="BH56" s="66"/>
      <c r="BI56" s="66"/>
      <c r="BJ56" s="18"/>
      <c r="BK56" s="2"/>
      <c r="BL56" s="75"/>
      <c r="BM56" s="76"/>
      <c r="BN56" s="76"/>
      <c r="BO56" s="76"/>
      <c r="BP56" s="76"/>
      <c r="BQ56" s="76"/>
      <c r="BR56" s="76"/>
      <c r="BS56" s="76"/>
      <c r="BT56" s="76"/>
      <c r="BU56" s="76"/>
      <c r="BV56" s="76"/>
      <c r="BW56" s="76"/>
      <c r="BX56" s="76"/>
      <c r="BY56" s="76"/>
      <c r="BZ56" s="77"/>
    </row>
    <row r="57" spans="1:78" ht="13.5" customHeight="1">
      <c r="A57" s="2"/>
      <c r="B57" s="16"/>
      <c r="C57" s="66"/>
      <c r="D57" s="66"/>
      <c r="E57" s="66"/>
      <c r="F57" s="66"/>
      <c r="G57" s="66"/>
      <c r="H57" s="66"/>
      <c r="I57" s="66"/>
      <c r="J57" s="66"/>
      <c r="K57" s="66"/>
      <c r="L57" s="66"/>
      <c r="M57" s="66"/>
      <c r="N57" s="66"/>
      <c r="O57" s="66"/>
      <c r="P57" s="66"/>
      <c r="Q57" s="19"/>
      <c r="R57" s="66"/>
      <c r="S57" s="66"/>
      <c r="T57" s="66"/>
      <c r="U57" s="66"/>
      <c r="V57" s="66"/>
      <c r="W57" s="66"/>
      <c r="X57" s="66"/>
      <c r="Y57" s="66"/>
      <c r="Z57" s="66"/>
      <c r="AA57" s="66"/>
      <c r="AB57" s="66"/>
      <c r="AC57" s="66"/>
      <c r="AD57" s="66"/>
      <c r="AE57" s="66"/>
      <c r="AF57" s="19"/>
      <c r="AG57" s="66"/>
      <c r="AH57" s="66"/>
      <c r="AI57" s="66"/>
      <c r="AJ57" s="66"/>
      <c r="AK57" s="66"/>
      <c r="AL57" s="66"/>
      <c r="AM57" s="66"/>
      <c r="AN57" s="66"/>
      <c r="AO57" s="66"/>
      <c r="AP57" s="66"/>
      <c r="AQ57" s="66"/>
      <c r="AR57" s="66"/>
      <c r="AS57" s="66"/>
      <c r="AT57" s="66"/>
      <c r="AU57" s="19"/>
      <c r="AV57" s="66"/>
      <c r="AW57" s="66"/>
      <c r="AX57" s="66"/>
      <c r="AY57" s="66"/>
      <c r="AZ57" s="66"/>
      <c r="BA57" s="66"/>
      <c r="BB57" s="66"/>
      <c r="BC57" s="66"/>
      <c r="BD57" s="66"/>
      <c r="BE57" s="66"/>
      <c r="BF57" s="66"/>
      <c r="BG57" s="66"/>
      <c r="BH57" s="66"/>
      <c r="BI57" s="66"/>
      <c r="BJ57" s="18"/>
      <c r="BK57" s="2"/>
      <c r="BL57" s="75"/>
      <c r="BM57" s="76"/>
      <c r="BN57" s="76"/>
      <c r="BO57" s="76"/>
      <c r="BP57" s="76"/>
      <c r="BQ57" s="76"/>
      <c r="BR57" s="76"/>
      <c r="BS57" s="76"/>
      <c r="BT57" s="76"/>
      <c r="BU57" s="76"/>
      <c r="BV57" s="76"/>
      <c r="BW57" s="76"/>
      <c r="BX57" s="76"/>
      <c r="BY57" s="76"/>
      <c r="BZ57" s="77"/>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5"/>
      <c r="BM58" s="76"/>
      <c r="BN58" s="76"/>
      <c r="BO58" s="76"/>
      <c r="BP58" s="76"/>
      <c r="BQ58" s="76"/>
      <c r="BR58" s="76"/>
      <c r="BS58" s="76"/>
      <c r="BT58" s="76"/>
      <c r="BU58" s="76"/>
      <c r="BV58" s="76"/>
      <c r="BW58" s="76"/>
      <c r="BX58" s="76"/>
      <c r="BY58" s="76"/>
      <c r="BZ58" s="77"/>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5"/>
      <c r="BM59" s="76"/>
      <c r="BN59" s="76"/>
      <c r="BO59" s="76"/>
      <c r="BP59" s="76"/>
      <c r="BQ59" s="76"/>
      <c r="BR59" s="76"/>
      <c r="BS59" s="76"/>
      <c r="BT59" s="76"/>
      <c r="BU59" s="76"/>
      <c r="BV59" s="76"/>
      <c r="BW59" s="76"/>
      <c r="BX59" s="76"/>
      <c r="BY59" s="76"/>
      <c r="BZ59" s="77"/>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5"/>
      <c r="BM60" s="76"/>
      <c r="BN60" s="76"/>
      <c r="BO60" s="76"/>
      <c r="BP60" s="76"/>
      <c r="BQ60" s="76"/>
      <c r="BR60" s="76"/>
      <c r="BS60" s="76"/>
      <c r="BT60" s="76"/>
      <c r="BU60" s="76"/>
      <c r="BV60" s="76"/>
      <c r="BW60" s="76"/>
      <c r="BX60" s="76"/>
      <c r="BY60" s="76"/>
      <c r="BZ60" s="77"/>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5"/>
      <c r="BM61" s="76"/>
      <c r="BN61" s="76"/>
      <c r="BO61" s="76"/>
      <c r="BP61" s="76"/>
      <c r="BQ61" s="76"/>
      <c r="BR61" s="76"/>
      <c r="BS61" s="76"/>
      <c r="BT61" s="76"/>
      <c r="BU61" s="76"/>
      <c r="BV61" s="76"/>
      <c r="BW61" s="76"/>
      <c r="BX61" s="76"/>
      <c r="BY61" s="76"/>
      <c r="BZ61" s="77"/>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5"/>
      <c r="BM62" s="76"/>
      <c r="BN62" s="76"/>
      <c r="BO62" s="76"/>
      <c r="BP62" s="76"/>
      <c r="BQ62" s="76"/>
      <c r="BR62" s="76"/>
      <c r="BS62" s="76"/>
      <c r="BT62" s="76"/>
      <c r="BU62" s="76"/>
      <c r="BV62" s="76"/>
      <c r="BW62" s="76"/>
      <c r="BX62" s="76"/>
      <c r="BY62" s="76"/>
      <c r="BZ62" s="77"/>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8"/>
      <c r="BM63" s="79"/>
      <c r="BN63" s="79"/>
      <c r="BO63" s="79"/>
      <c r="BP63" s="79"/>
      <c r="BQ63" s="79"/>
      <c r="BR63" s="79"/>
      <c r="BS63" s="79"/>
      <c r="BT63" s="79"/>
      <c r="BU63" s="79"/>
      <c r="BV63" s="79"/>
      <c r="BW63" s="79"/>
      <c r="BX63" s="79"/>
      <c r="BY63" s="79"/>
      <c r="BZ63" s="8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5" t="s">
        <v>109</v>
      </c>
      <c r="BM66" s="76"/>
      <c r="BN66" s="76"/>
      <c r="BO66" s="76"/>
      <c r="BP66" s="76"/>
      <c r="BQ66" s="76"/>
      <c r="BR66" s="76"/>
      <c r="BS66" s="76"/>
      <c r="BT66" s="76"/>
      <c r="BU66" s="76"/>
      <c r="BV66" s="76"/>
      <c r="BW66" s="76"/>
      <c r="BX66" s="76"/>
      <c r="BY66" s="76"/>
      <c r="BZ66" s="77"/>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5"/>
      <c r="BM67" s="76"/>
      <c r="BN67" s="76"/>
      <c r="BO67" s="76"/>
      <c r="BP67" s="76"/>
      <c r="BQ67" s="76"/>
      <c r="BR67" s="76"/>
      <c r="BS67" s="76"/>
      <c r="BT67" s="76"/>
      <c r="BU67" s="76"/>
      <c r="BV67" s="76"/>
      <c r="BW67" s="76"/>
      <c r="BX67" s="76"/>
      <c r="BY67" s="76"/>
      <c r="BZ67" s="77"/>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5"/>
      <c r="BM68" s="76"/>
      <c r="BN68" s="76"/>
      <c r="BO68" s="76"/>
      <c r="BP68" s="76"/>
      <c r="BQ68" s="76"/>
      <c r="BR68" s="76"/>
      <c r="BS68" s="76"/>
      <c r="BT68" s="76"/>
      <c r="BU68" s="76"/>
      <c r="BV68" s="76"/>
      <c r="BW68" s="76"/>
      <c r="BX68" s="76"/>
      <c r="BY68" s="76"/>
      <c r="BZ68" s="77"/>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5"/>
      <c r="BM69" s="76"/>
      <c r="BN69" s="76"/>
      <c r="BO69" s="76"/>
      <c r="BP69" s="76"/>
      <c r="BQ69" s="76"/>
      <c r="BR69" s="76"/>
      <c r="BS69" s="76"/>
      <c r="BT69" s="76"/>
      <c r="BU69" s="76"/>
      <c r="BV69" s="76"/>
      <c r="BW69" s="76"/>
      <c r="BX69" s="76"/>
      <c r="BY69" s="76"/>
      <c r="BZ69" s="77"/>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5"/>
      <c r="BM70" s="76"/>
      <c r="BN70" s="76"/>
      <c r="BO70" s="76"/>
      <c r="BP70" s="76"/>
      <c r="BQ70" s="76"/>
      <c r="BR70" s="76"/>
      <c r="BS70" s="76"/>
      <c r="BT70" s="76"/>
      <c r="BU70" s="76"/>
      <c r="BV70" s="76"/>
      <c r="BW70" s="76"/>
      <c r="BX70" s="76"/>
      <c r="BY70" s="76"/>
      <c r="BZ70" s="77"/>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5"/>
      <c r="BM71" s="76"/>
      <c r="BN71" s="76"/>
      <c r="BO71" s="76"/>
      <c r="BP71" s="76"/>
      <c r="BQ71" s="76"/>
      <c r="BR71" s="76"/>
      <c r="BS71" s="76"/>
      <c r="BT71" s="76"/>
      <c r="BU71" s="76"/>
      <c r="BV71" s="76"/>
      <c r="BW71" s="76"/>
      <c r="BX71" s="76"/>
      <c r="BY71" s="76"/>
      <c r="BZ71" s="77"/>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5"/>
      <c r="BM72" s="76"/>
      <c r="BN72" s="76"/>
      <c r="BO72" s="76"/>
      <c r="BP72" s="76"/>
      <c r="BQ72" s="76"/>
      <c r="BR72" s="76"/>
      <c r="BS72" s="76"/>
      <c r="BT72" s="76"/>
      <c r="BU72" s="76"/>
      <c r="BV72" s="76"/>
      <c r="BW72" s="76"/>
      <c r="BX72" s="76"/>
      <c r="BY72" s="76"/>
      <c r="BZ72" s="77"/>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5"/>
      <c r="BM73" s="76"/>
      <c r="BN73" s="76"/>
      <c r="BO73" s="76"/>
      <c r="BP73" s="76"/>
      <c r="BQ73" s="76"/>
      <c r="BR73" s="76"/>
      <c r="BS73" s="76"/>
      <c r="BT73" s="76"/>
      <c r="BU73" s="76"/>
      <c r="BV73" s="76"/>
      <c r="BW73" s="76"/>
      <c r="BX73" s="76"/>
      <c r="BY73" s="76"/>
      <c r="BZ73" s="77"/>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5"/>
      <c r="BM74" s="76"/>
      <c r="BN74" s="76"/>
      <c r="BO74" s="76"/>
      <c r="BP74" s="76"/>
      <c r="BQ74" s="76"/>
      <c r="BR74" s="76"/>
      <c r="BS74" s="76"/>
      <c r="BT74" s="76"/>
      <c r="BU74" s="76"/>
      <c r="BV74" s="76"/>
      <c r="BW74" s="76"/>
      <c r="BX74" s="76"/>
      <c r="BY74" s="76"/>
      <c r="BZ74" s="77"/>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5"/>
      <c r="BM75" s="76"/>
      <c r="BN75" s="76"/>
      <c r="BO75" s="76"/>
      <c r="BP75" s="76"/>
      <c r="BQ75" s="76"/>
      <c r="BR75" s="76"/>
      <c r="BS75" s="76"/>
      <c r="BT75" s="76"/>
      <c r="BU75" s="76"/>
      <c r="BV75" s="76"/>
      <c r="BW75" s="76"/>
      <c r="BX75" s="76"/>
      <c r="BY75" s="76"/>
      <c r="BZ75" s="77"/>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5"/>
      <c r="BM76" s="76"/>
      <c r="BN76" s="76"/>
      <c r="BO76" s="76"/>
      <c r="BP76" s="76"/>
      <c r="BQ76" s="76"/>
      <c r="BR76" s="76"/>
      <c r="BS76" s="76"/>
      <c r="BT76" s="76"/>
      <c r="BU76" s="76"/>
      <c r="BV76" s="76"/>
      <c r="BW76" s="76"/>
      <c r="BX76" s="76"/>
      <c r="BY76" s="76"/>
      <c r="BZ76" s="77"/>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5"/>
      <c r="BM77" s="76"/>
      <c r="BN77" s="76"/>
      <c r="BO77" s="76"/>
      <c r="BP77" s="76"/>
      <c r="BQ77" s="76"/>
      <c r="BR77" s="76"/>
      <c r="BS77" s="76"/>
      <c r="BT77" s="76"/>
      <c r="BU77" s="76"/>
      <c r="BV77" s="76"/>
      <c r="BW77" s="76"/>
      <c r="BX77" s="76"/>
      <c r="BY77" s="76"/>
      <c r="BZ77" s="77"/>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5"/>
      <c r="BM78" s="76"/>
      <c r="BN78" s="76"/>
      <c r="BO78" s="76"/>
      <c r="BP78" s="76"/>
      <c r="BQ78" s="76"/>
      <c r="BR78" s="76"/>
      <c r="BS78" s="76"/>
      <c r="BT78" s="76"/>
      <c r="BU78" s="76"/>
      <c r="BV78" s="76"/>
      <c r="BW78" s="76"/>
      <c r="BX78" s="76"/>
      <c r="BY78" s="76"/>
      <c r="BZ78" s="77"/>
    </row>
    <row r="79" spans="1:78" ht="13.5" customHeight="1">
      <c r="A79" s="2"/>
      <c r="B79" s="16"/>
      <c r="C79" s="66" t="s">
        <v>37</v>
      </c>
      <c r="D79" s="66"/>
      <c r="E79" s="66"/>
      <c r="F79" s="66"/>
      <c r="G79" s="66"/>
      <c r="H79" s="66"/>
      <c r="I79" s="66"/>
      <c r="J79" s="66"/>
      <c r="K79" s="66"/>
      <c r="L79" s="66"/>
      <c r="M79" s="66"/>
      <c r="N79" s="66"/>
      <c r="O79" s="66"/>
      <c r="P79" s="66"/>
      <c r="Q79" s="66"/>
      <c r="R79" s="66"/>
      <c r="S79" s="66"/>
      <c r="T79" s="66"/>
      <c r="U79" s="19"/>
      <c r="V79" s="19"/>
      <c r="W79" s="66" t="s">
        <v>38</v>
      </c>
      <c r="X79" s="66"/>
      <c r="Y79" s="66"/>
      <c r="Z79" s="66"/>
      <c r="AA79" s="66"/>
      <c r="AB79" s="66"/>
      <c r="AC79" s="66"/>
      <c r="AD79" s="66"/>
      <c r="AE79" s="66"/>
      <c r="AF79" s="66"/>
      <c r="AG79" s="66"/>
      <c r="AH79" s="66"/>
      <c r="AI79" s="66"/>
      <c r="AJ79" s="66"/>
      <c r="AK79" s="66"/>
      <c r="AL79" s="66"/>
      <c r="AM79" s="66"/>
      <c r="AN79" s="66"/>
      <c r="AO79" s="19"/>
      <c r="AP79" s="19"/>
      <c r="AQ79" s="66" t="s">
        <v>39</v>
      </c>
      <c r="AR79" s="66"/>
      <c r="AS79" s="66"/>
      <c r="AT79" s="66"/>
      <c r="AU79" s="66"/>
      <c r="AV79" s="66"/>
      <c r="AW79" s="66"/>
      <c r="AX79" s="66"/>
      <c r="AY79" s="66"/>
      <c r="AZ79" s="66"/>
      <c r="BA79" s="66"/>
      <c r="BB79" s="66"/>
      <c r="BC79" s="66"/>
      <c r="BD79" s="66"/>
      <c r="BE79" s="66"/>
      <c r="BF79" s="66"/>
      <c r="BG79" s="66"/>
      <c r="BH79" s="66"/>
      <c r="BI79" s="17"/>
      <c r="BJ79" s="18"/>
      <c r="BK79" s="2"/>
      <c r="BL79" s="75"/>
      <c r="BM79" s="76"/>
      <c r="BN79" s="76"/>
      <c r="BO79" s="76"/>
      <c r="BP79" s="76"/>
      <c r="BQ79" s="76"/>
      <c r="BR79" s="76"/>
      <c r="BS79" s="76"/>
      <c r="BT79" s="76"/>
      <c r="BU79" s="76"/>
      <c r="BV79" s="76"/>
      <c r="BW79" s="76"/>
      <c r="BX79" s="76"/>
      <c r="BY79" s="76"/>
      <c r="BZ79" s="77"/>
    </row>
    <row r="80" spans="1:78" ht="13.5" customHeight="1">
      <c r="A80" s="2"/>
      <c r="B80" s="16"/>
      <c r="C80" s="66"/>
      <c r="D80" s="66"/>
      <c r="E80" s="66"/>
      <c r="F80" s="66"/>
      <c r="G80" s="66"/>
      <c r="H80" s="66"/>
      <c r="I80" s="66"/>
      <c r="J80" s="66"/>
      <c r="K80" s="66"/>
      <c r="L80" s="66"/>
      <c r="M80" s="66"/>
      <c r="N80" s="66"/>
      <c r="O80" s="66"/>
      <c r="P80" s="66"/>
      <c r="Q80" s="66"/>
      <c r="R80" s="66"/>
      <c r="S80" s="66"/>
      <c r="T80" s="66"/>
      <c r="U80" s="19"/>
      <c r="V80" s="19"/>
      <c r="W80" s="66"/>
      <c r="X80" s="66"/>
      <c r="Y80" s="66"/>
      <c r="Z80" s="66"/>
      <c r="AA80" s="66"/>
      <c r="AB80" s="66"/>
      <c r="AC80" s="66"/>
      <c r="AD80" s="66"/>
      <c r="AE80" s="66"/>
      <c r="AF80" s="66"/>
      <c r="AG80" s="66"/>
      <c r="AH80" s="66"/>
      <c r="AI80" s="66"/>
      <c r="AJ80" s="66"/>
      <c r="AK80" s="66"/>
      <c r="AL80" s="66"/>
      <c r="AM80" s="66"/>
      <c r="AN80" s="66"/>
      <c r="AO80" s="19"/>
      <c r="AP80" s="19"/>
      <c r="AQ80" s="66"/>
      <c r="AR80" s="66"/>
      <c r="AS80" s="66"/>
      <c r="AT80" s="66"/>
      <c r="AU80" s="66"/>
      <c r="AV80" s="66"/>
      <c r="AW80" s="66"/>
      <c r="AX80" s="66"/>
      <c r="AY80" s="66"/>
      <c r="AZ80" s="66"/>
      <c r="BA80" s="66"/>
      <c r="BB80" s="66"/>
      <c r="BC80" s="66"/>
      <c r="BD80" s="66"/>
      <c r="BE80" s="66"/>
      <c r="BF80" s="66"/>
      <c r="BG80" s="66"/>
      <c r="BH80" s="66"/>
      <c r="BI80" s="17"/>
      <c r="BJ80" s="18"/>
      <c r="BK80" s="2"/>
      <c r="BL80" s="75"/>
      <c r="BM80" s="76"/>
      <c r="BN80" s="76"/>
      <c r="BO80" s="76"/>
      <c r="BP80" s="76"/>
      <c r="BQ80" s="76"/>
      <c r="BR80" s="76"/>
      <c r="BS80" s="76"/>
      <c r="BT80" s="76"/>
      <c r="BU80" s="76"/>
      <c r="BV80" s="76"/>
      <c r="BW80" s="76"/>
      <c r="BX80" s="76"/>
      <c r="BY80" s="76"/>
      <c r="BZ80" s="77"/>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5"/>
      <c r="BM81" s="76"/>
      <c r="BN81" s="76"/>
      <c r="BO81" s="76"/>
      <c r="BP81" s="76"/>
      <c r="BQ81" s="76"/>
      <c r="BR81" s="76"/>
      <c r="BS81" s="76"/>
      <c r="BT81" s="76"/>
      <c r="BU81" s="76"/>
      <c r="BV81" s="76"/>
      <c r="BW81" s="76"/>
      <c r="BX81" s="76"/>
      <c r="BY81" s="76"/>
      <c r="BZ81" s="77"/>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8"/>
      <c r="BM82" s="79"/>
      <c r="BN82" s="79"/>
      <c r="BO82" s="79"/>
      <c r="BP82" s="79"/>
      <c r="BQ82" s="79"/>
      <c r="BR82" s="79"/>
      <c r="BS82" s="79"/>
      <c r="BT82" s="79"/>
      <c r="BU82" s="79"/>
      <c r="BV82" s="79"/>
      <c r="BW82" s="79"/>
      <c r="BX82" s="79"/>
      <c r="BY82" s="79"/>
      <c r="BZ82" s="80"/>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68" t="s">
        <v>51</v>
      </c>
      <c r="I3" s="69"/>
      <c r="J3" s="69"/>
      <c r="K3" s="69"/>
      <c r="L3" s="69"/>
      <c r="M3" s="69"/>
      <c r="N3" s="69"/>
      <c r="O3" s="69"/>
      <c r="P3" s="69"/>
      <c r="Q3" s="69"/>
      <c r="R3" s="69"/>
      <c r="S3" s="69"/>
      <c r="T3" s="69"/>
      <c r="U3" s="69"/>
      <c r="V3" s="69"/>
      <c r="W3" s="70"/>
      <c r="X3" s="74" t="s">
        <v>52</v>
      </c>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t="s">
        <v>53</v>
      </c>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row>
    <row r="4" spans="1:147">
      <c r="A4" s="26" t="s">
        <v>54</v>
      </c>
      <c r="B4" s="28"/>
      <c r="C4" s="28"/>
      <c r="D4" s="28"/>
      <c r="E4" s="28"/>
      <c r="F4" s="28"/>
      <c r="G4" s="28"/>
      <c r="H4" s="71"/>
      <c r="I4" s="72"/>
      <c r="J4" s="72"/>
      <c r="K4" s="72"/>
      <c r="L4" s="72"/>
      <c r="M4" s="72"/>
      <c r="N4" s="72"/>
      <c r="O4" s="72"/>
      <c r="P4" s="72"/>
      <c r="Q4" s="72"/>
      <c r="R4" s="72"/>
      <c r="S4" s="72"/>
      <c r="T4" s="72"/>
      <c r="U4" s="72"/>
      <c r="V4" s="72"/>
      <c r="W4" s="73"/>
      <c r="X4" s="67" t="s">
        <v>55</v>
      </c>
      <c r="Y4" s="67"/>
      <c r="Z4" s="67"/>
      <c r="AA4" s="67"/>
      <c r="AB4" s="67"/>
      <c r="AC4" s="67"/>
      <c r="AD4" s="67"/>
      <c r="AE4" s="67"/>
      <c r="AF4" s="67"/>
      <c r="AG4" s="67"/>
      <c r="AH4" s="67"/>
      <c r="AI4" s="67" t="s">
        <v>56</v>
      </c>
      <c r="AJ4" s="67"/>
      <c r="AK4" s="67"/>
      <c r="AL4" s="67"/>
      <c r="AM4" s="67"/>
      <c r="AN4" s="67"/>
      <c r="AO4" s="67"/>
      <c r="AP4" s="67"/>
      <c r="AQ4" s="67"/>
      <c r="AR4" s="67"/>
      <c r="AS4" s="67"/>
      <c r="AT4" s="67" t="s">
        <v>57</v>
      </c>
      <c r="AU4" s="67"/>
      <c r="AV4" s="67"/>
      <c r="AW4" s="67"/>
      <c r="AX4" s="67"/>
      <c r="AY4" s="67"/>
      <c r="AZ4" s="67"/>
      <c r="BA4" s="67"/>
      <c r="BB4" s="67"/>
      <c r="BC4" s="67"/>
      <c r="BD4" s="67"/>
      <c r="BE4" s="67" t="s">
        <v>58</v>
      </c>
      <c r="BF4" s="67"/>
      <c r="BG4" s="67"/>
      <c r="BH4" s="67"/>
      <c r="BI4" s="67"/>
      <c r="BJ4" s="67"/>
      <c r="BK4" s="67"/>
      <c r="BL4" s="67"/>
      <c r="BM4" s="67"/>
      <c r="BN4" s="67"/>
      <c r="BO4" s="67"/>
      <c r="BP4" s="67" t="s">
        <v>59</v>
      </c>
      <c r="BQ4" s="67"/>
      <c r="BR4" s="67"/>
      <c r="BS4" s="67"/>
      <c r="BT4" s="67"/>
      <c r="BU4" s="67"/>
      <c r="BV4" s="67"/>
      <c r="BW4" s="67"/>
      <c r="BX4" s="67"/>
      <c r="BY4" s="67"/>
      <c r="BZ4" s="67"/>
      <c r="CA4" s="67" t="s">
        <v>60</v>
      </c>
      <c r="CB4" s="67"/>
      <c r="CC4" s="67"/>
      <c r="CD4" s="67"/>
      <c r="CE4" s="67"/>
      <c r="CF4" s="67"/>
      <c r="CG4" s="67"/>
      <c r="CH4" s="67"/>
      <c r="CI4" s="67"/>
      <c r="CJ4" s="67"/>
      <c r="CK4" s="67"/>
      <c r="CL4" s="67" t="s">
        <v>61</v>
      </c>
      <c r="CM4" s="67"/>
      <c r="CN4" s="67"/>
      <c r="CO4" s="67"/>
      <c r="CP4" s="67"/>
      <c r="CQ4" s="67"/>
      <c r="CR4" s="67"/>
      <c r="CS4" s="67"/>
      <c r="CT4" s="67"/>
      <c r="CU4" s="67"/>
      <c r="CV4" s="67"/>
      <c r="CW4" s="67" t="s">
        <v>62</v>
      </c>
      <c r="CX4" s="67"/>
      <c r="CY4" s="67"/>
      <c r="CZ4" s="67"/>
      <c r="DA4" s="67"/>
      <c r="DB4" s="67"/>
      <c r="DC4" s="67"/>
      <c r="DD4" s="67"/>
      <c r="DE4" s="67"/>
      <c r="DF4" s="67"/>
      <c r="DG4" s="67"/>
      <c r="DH4" s="67" t="s">
        <v>63</v>
      </c>
      <c r="DI4" s="67"/>
      <c r="DJ4" s="67"/>
      <c r="DK4" s="67"/>
      <c r="DL4" s="67"/>
      <c r="DM4" s="67"/>
      <c r="DN4" s="67"/>
      <c r="DO4" s="67"/>
      <c r="DP4" s="67"/>
      <c r="DQ4" s="67"/>
      <c r="DR4" s="67"/>
      <c r="DS4" s="67" t="s">
        <v>64</v>
      </c>
      <c r="DT4" s="67"/>
      <c r="DU4" s="67"/>
      <c r="DV4" s="67"/>
      <c r="DW4" s="67"/>
      <c r="DX4" s="67"/>
      <c r="DY4" s="67"/>
      <c r="DZ4" s="67"/>
      <c r="EA4" s="67"/>
      <c r="EB4" s="67"/>
      <c r="EC4" s="67"/>
      <c r="ED4" s="67" t="s">
        <v>65</v>
      </c>
      <c r="EE4" s="67"/>
      <c r="EF4" s="67"/>
      <c r="EG4" s="67"/>
      <c r="EH4" s="67"/>
      <c r="EI4" s="67"/>
      <c r="EJ4" s="67"/>
      <c r="EK4" s="67"/>
      <c r="EL4" s="67"/>
      <c r="EM4" s="67"/>
      <c r="EN4" s="67"/>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102059</v>
      </c>
      <c r="D6" s="31">
        <f t="shared" si="3"/>
        <v>46</v>
      </c>
      <c r="E6" s="31">
        <f t="shared" si="3"/>
        <v>17</v>
      </c>
      <c r="F6" s="31">
        <f t="shared" si="3"/>
        <v>5</v>
      </c>
      <c r="G6" s="31">
        <f t="shared" si="3"/>
        <v>0</v>
      </c>
      <c r="H6" s="31" t="str">
        <f t="shared" si="3"/>
        <v>群馬県　太田市</v>
      </c>
      <c r="I6" s="31" t="str">
        <f t="shared" si="3"/>
        <v>法適用</v>
      </c>
      <c r="J6" s="31" t="str">
        <f t="shared" si="3"/>
        <v>下水道事業</v>
      </c>
      <c r="K6" s="31" t="str">
        <f t="shared" si="3"/>
        <v>農業集落排水</v>
      </c>
      <c r="L6" s="31" t="str">
        <f t="shared" si="3"/>
        <v>F2</v>
      </c>
      <c r="M6" s="32" t="str">
        <f t="shared" si="3"/>
        <v>-</v>
      </c>
      <c r="N6" s="32">
        <f t="shared" si="3"/>
        <v>65.23</v>
      </c>
      <c r="O6" s="32">
        <f t="shared" si="3"/>
        <v>7.41</v>
      </c>
      <c r="P6" s="32">
        <f t="shared" si="3"/>
        <v>86.04</v>
      </c>
      <c r="Q6" s="32">
        <f t="shared" si="3"/>
        <v>2182</v>
      </c>
      <c r="R6" s="32">
        <f t="shared" si="3"/>
        <v>222130</v>
      </c>
      <c r="S6" s="32">
        <f t="shared" si="3"/>
        <v>175.54</v>
      </c>
      <c r="T6" s="32">
        <f t="shared" si="3"/>
        <v>1265.4100000000001</v>
      </c>
      <c r="U6" s="32">
        <f t="shared" si="3"/>
        <v>16441</v>
      </c>
      <c r="V6" s="32">
        <f t="shared" si="3"/>
        <v>10.220000000000001</v>
      </c>
      <c r="W6" s="32">
        <f t="shared" si="3"/>
        <v>1608.71</v>
      </c>
      <c r="X6" s="33">
        <f>IF(X7="",NA(),X7)</f>
        <v>59.37</v>
      </c>
      <c r="Y6" s="33">
        <f t="shared" ref="Y6:AG6" si="4">IF(Y7="",NA(),Y7)</f>
        <v>56.62</v>
      </c>
      <c r="Z6" s="33">
        <f t="shared" si="4"/>
        <v>53.23</v>
      </c>
      <c r="AA6" s="33">
        <f t="shared" si="4"/>
        <v>54.23</v>
      </c>
      <c r="AB6" s="33">
        <f t="shared" si="4"/>
        <v>101.23</v>
      </c>
      <c r="AC6" s="33">
        <f t="shared" si="4"/>
        <v>93.67</v>
      </c>
      <c r="AD6" s="33">
        <f t="shared" si="4"/>
        <v>94.12</v>
      </c>
      <c r="AE6" s="33">
        <f t="shared" si="4"/>
        <v>92.74</v>
      </c>
      <c r="AF6" s="33">
        <f t="shared" si="4"/>
        <v>93.62</v>
      </c>
      <c r="AG6" s="33">
        <f t="shared" si="4"/>
        <v>97.53</v>
      </c>
      <c r="AH6" s="32" t="str">
        <f>IF(AH7="","",IF(AH7="-","【-】","【"&amp;SUBSTITUTE(TEXT(AH7,"#,##0.00"),"-","△")&amp;"】"))</f>
        <v>【98.75】</v>
      </c>
      <c r="AI6" s="33">
        <f>IF(AI7="",NA(),AI7)</f>
        <v>208.85</v>
      </c>
      <c r="AJ6" s="33">
        <f t="shared" ref="AJ6:AR6" si="5">IF(AJ7="",NA(),AJ7)</f>
        <v>217.87</v>
      </c>
      <c r="AK6" s="33">
        <f t="shared" si="5"/>
        <v>226.38</v>
      </c>
      <c r="AL6" s="33">
        <f t="shared" si="5"/>
        <v>207.79</v>
      </c>
      <c r="AM6" s="32">
        <f t="shared" si="5"/>
        <v>0</v>
      </c>
      <c r="AN6" s="33">
        <f t="shared" si="5"/>
        <v>249.36</v>
      </c>
      <c r="AO6" s="33">
        <f t="shared" si="5"/>
        <v>262.73</v>
      </c>
      <c r="AP6" s="33">
        <f t="shared" si="5"/>
        <v>243.13</v>
      </c>
      <c r="AQ6" s="33">
        <f t="shared" si="5"/>
        <v>280.08</v>
      </c>
      <c r="AR6" s="33">
        <f t="shared" si="5"/>
        <v>223.09</v>
      </c>
      <c r="AS6" s="32" t="str">
        <f>IF(AS7="","",IF(AS7="-","【-】","【"&amp;SUBSTITUTE(TEXT(AS7,"#,##0.00"),"-","△")&amp;"】"))</f>
        <v>【205.86】</v>
      </c>
      <c r="AT6" s="33">
        <f>IF(AT7="",NA(),AT7)</f>
        <v>148.22999999999999</v>
      </c>
      <c r="AU6" s="33">
        <f t="shared" ref="AU6:BC6" si="6">IF(AU7="",NA(),AU7)</f>
        <v>229.03</v>
      </c>
      <c r="AV6" s="33">
        <f t="shared" si="6"/>
        <v>250.06</v>
      </c>
      <c r="AW6" s="33">
        <f t="shared" si="6"/>
        <v>223.78</v>
      </c>
      <c r="AX6" s="33">
        <f t="shared" si="6"/>
        <v>41.65</v>
      </c>
      <c r="AY6" s="33">
        <f t="shared" si="6"/>
        <v>209.11</v>
      </c>
      <c r="AZ6" s="33">
        <f t="shared" si="6"/>
        <v>194.53</v>
      </c>
      <c r="BA6" s="33">
        <f t="shared" si="6"/>
        <v>162.52000000000001</v>
      </c>
      <c r="BB6" s="33">
        <f t="shared" si="6"/>
        <v>124.2</v>
      </c>
      <c r="BC6" s="33">
        <f t="shared" si="6"/>
        <v>33.03</v>
      </c>
      <c r="BD6" s="32" t="str">
        <f>IF(BD7="","",IF(BD7="-","【-】","【"&amp;SUBSTITUTE(TEXT(BD7,"#,##0.00"),"-","△")&amp;"】"))</f>
        <v>【34.63】</v>
      </c>
      <c r="BE6" s="33">
        <f>IF(BE7="",NA(),BE7)</f>
        <v>975.88</v>
      </c>
      <c r="BF6" s="33">
        <f t="shared" ref="BF6:BN6" si="7">IF(BF7="",NA(),BF7)</f>
        <v>720.96</v>
      </c>
      <c r="BG6" s="33">
        <f t="shared" si="7"/>
        <v>619.29999999999995</v>
      </c>
      <c r="BH6" s="33">
        <f t="shared" si="7"/>
        <v>259.32</v>
      </c>
      <c r="BI6" s="33">
        <f t="shared" si="7"/>
        <v>119.46</v>
      </c>
      <c r="BJ6" s="33">
        <f t="shared" si="7"/>
        <v>1267.26</v>
      </c>
      <c r="BK6" s="33">
        <f t="shared" si="7"/>
        <v>1239.2</v>
      </c>
      <c r="BL6" s="33">
        <f t="shared" si="7"/>
        <v>1197.82</v>
      </c>
      <c r="BM6" s="33">
        <f t="shared" si="7"/>
        <v>1126.77</v>
      </c>
      <c r="BN6" s="33">
        <f t="shared" si="7"/>
        <v>1044.8</v>
      </c>
      <c r="BO6" s="32" t="str">
        <f>IF(BO7="","",IF(BO7="-","【-】","【"&amp;SUBSTITUTE(TEXT(BO7,"#,##0.00"),"-","△")&amp;"】"))</f>
        <v>【992.47】</v>
      </c>
      <c r="BP6" s="33">
        <f>IF(BP7="",NA(),BP7)</f>
        <v>53.54</v>
      </c>
      <c r="BQ6" s="33">
        <f t="shared" ref="BQ6:BY6" si="8">IF(BQ7="",NA(),BQ7)</f>
        <v>56.31</v>
      </c>
      <c r="BR6" s="33">
        <f t="shared" si="8"/>
        <v>58.12</v>
      </c>
      <c r="BS6" s="33">
        <f t="shared" si="8"/>
        <v>70.069999999999993</v>
      </c>
      <c r="BT6" s="33">
        <f t="shared" si="8"/>
        <v>75.12</v>
      </c>
      <c r="BU6" s="33">
        <f t="shared" si="8"/>
        <v>53.42</v>
      </c>
      <c r="BV6" s="33">
        <f t="shared" si="8"/>
        <v>51.56</v>
      </c>
      <c r="BW6" s="33">
        <f t="shared" si="8"/>
        <v>51.03</v>
      </c>
      <c r="BX6" s="33">
        <f t="shared" si="8"/>
        <v>50.9</v>
      </c>
      <c r="BY6" s="33">
        <f t="shared" si="8"/>
        <v>50.82</v>
      </c>
      <c r="BZ6" s="32" t="str">
        <f>IF(BZ7="","",IF(BZ7="-","【-】","【"&amp;SUBSTITUTE(TEXT(BZ7,"#,##0.00"),"-","△")&amp;"】"))</f>
        <v>【51.49】</v>
      </c>
      <c r="CA6" s="33">
        <f>IF(CA7="",NA(),CA7)</f>
        <v>188.65</v>
      </c>
      <c r="CB6" s="33">
        <f t="shared" ref="CB6:CJ6" si="9">IF(CB7="",NA(),CB7)</f>
        <v>179.35</v>
      </c>
      <c r="CC6" s="33">
        <f t="shared" si="9"/>
        <v>173.79</v>
      </c>
      <c r="CD6" s="33">
        <f t="shared" si="9"/>
        <v>144.13</v>
      </c>
      <c r="CE6" s="33">
        <f t="shared" si="9"/>
        <v>134.46</v>
      </c>
      <c r="CF6" s="33">
        <f t="shared" si="9"/>
        <v>269.12</v>
      </c>
      <c r="CG6" s="33">
        <f t="shared" si="9"/>
        <v>283.26</v>
      </c>
      <c r="CH6" s="33">
        <f t="shared" si="9"/>
        <v>289.60000000000002</v>
      </c>
      <c r="CI6" s="33">
        <f t="shared" si="9"/>
        <v>293.27</v>
      </c>
      <c r="CJ6" s="33">
        <f t="shared" si="9"/>
        <v>300.52</v>
      </c>
      <c r="CK6" s="32" t="str">
        <f>IF(CK7="","",IF(CK7="-","【-】","【"&amp;SUBSTITUTE(TEXT(CK7,"#,##0.00"),"-","△")&amp;"】"))</f>
        <v>【295.10】</v>
      </c>
      <c r="CL6" s="33">
        <f>IF(CL7="",NA(),CL7)</f>
        <v>65.989999999999995</v>
      </c>
      <c r="CM6" s="33">
        <f t="shared" ref="CM6:CU6" si="10">IF(CM7="",NA(),CM7)</f>
        <v>60.39</v>
      </c>
      <c r="CN6" s="33">
        <f t="shared" si="10"/>
        <v>58.98</v>
      </c>
      <c r="CO6" s="33">
        <f t="shared" si="10"/>
        <v>62.26</v>
      </c>
      <c r="CP6" s="33">
        <f t="shared" si="10"/>
        <v>62.47</v>
      </c>
      <c r="CQ6" s="33">
        <f t="shared" si="10"/>
        <v>54.23</v>
      </c>
      <c r="CR6" s="33">
        <f t="shared" si="10"/>
        <v>55.2</v>
      </c>
      <c r="CS6" s="33">
        <f t="shared" si="10"/>
        <v>54.74</v>
      </c>
      <c r="CT6" s="33">
        <f t="shared" si="10"/>
        <v>53.78</v>
      </c>
      <c r="CU6" s="33">
        <f t="shared" si="10"/>
        <v>53.24</v>
      </c>
      <c r="CV6" s="32" t="str">
        <f>IF(CV7="","",IF(CV7="-","【-】","【"&amp;SUBSTITUTE(TEXT(CV7,"#,##0.00"),"-","△")&amp;"】"))</f>
        <v>【53.32】</v>
      </c>
      <c r="CW6" s="33">
        <f>IF(CW7="",NA(),CW7)</f>
        <v>73.849999999999994</v>
      </c>
      <c r="CX6" s="33">
        <f t="shared" ref="CX6:DF6" si="11">IF(CX7="",NA(),CX7)</f>
        <v>71.73</v>
      </c>
      <c r="CY6" s="33">
        <f t="shared" si="11"/>
        <v>72.260000000000005</v>
      </c>
      <c r="CZ6" s="33">
        <f t="shared" si="11"/>
        <v>73.25</v>
      </c>
      <c r="DA6" s="33">
        <f t="shared" si="11"/>
        <v>74.12</v>
      </c>
      <c r="DB6" s="33">
        <f t="shared" si="11"/>
        <v>83.61</v>
      </c>
      <c r="DC6" s="33">
        <f t="shared" si="11"/>
        <v>83.73</v>
      </c>
      <c r="DD6" s="33">
        <f t="shared" si="11"/>
        <v>83.88</v>
      </c>
      <c r="DE6" s="33">
        <f t="shared" si="11"/>
        <v>84.06</v>
      </c>
      <c r="DF6" s="33">
        <f t="shared" si="11"/>
        <v>84.07</v>
      </c>
      <c r="DG6" s="32" t="str">
        <f>IF(DG7="","",IF(DG7="-","【-】","【"&amp;SUBSTITUTE(TEXT(DG7,"#,##0.00"),"-","△")&amp;"】"))</f>
        <v>【83.79】</v>
      </c>
      <c r="DH6" s="33">
        <f>IF(DH7="",NA(),DH7)</f>
        <v>8.5500000000000007</v>
      </c>
      <c r="DI6" s="33">
        <f t="shared" ref="DI6:DQ6" si="12">IF(DI7="",NA(),DI7)</f>
        <v>9.85</v>
      </c>
      <c r="DJ6" s="33">
        <f t="shared" si="12"/>
        <v>11.23</v>
      </c>
      <c r="DK6" s="33">
        <f t="shared" si="12"/>
        <v>12.46</v>
      </c>
      <c r="DL6" s="33">
        <f t="shared" si="12"/>
        <v>26.94</v>
      </c>
      <c r="DM6" s="33">
        <f t="shared" si="12"/>
        <v>7.61</v>
      </c>
      <c r="DN6" s="33">
        <f t="shared" si="12"/>
        <v>8.35</v>
      </c>
      <c r="DO6" s="33">
        <f t="shared" si="12"/>
        <v>9</v>
      </c>
      <c r="DP6" s="33">
        <f t="shared" si="12"/>
        <v>10.11</v>
      </c>
      <c r="DQ6" s="33">
        <f t="shared" si="12"/>
        <v>20.68</v>
      </c>
      <c r="DR6" s="32" t="str">
        <f>IF(DR7="","",IF(DR7="-","【-】","【"&amp;SUBSTITUTE(TEXT(DR7,"#,##0.00"),"-","△")&amp;"】"))</f>
        <v>【20.45】</v>
      </c>
      <c r="DS6" s="32">
        <f>IF(DS7="",NA(),DS7)</f>
        <v>0</v>
      </c>
      <c r="DT6" s="32">
        <f t="shared" ref="DT6:EB6" si="13">IF(DT7="",NA(),DT7)</f>
        <v>0</v>
      </c>
      <c r="DU6" s="32">
        <f t="shared" si="13"/>
        <v>0</v>
      </c>
      <c r="DV6" s="32">
        <f t="shared" si="13"/>
        <v>0</v>
      </c>
      <c r="DW6" s="32">
        <f t="shared" si="13"/>
        <v>0</v>
      </c>
      <c r="DX6" s="32">
        <f t="shared" si="13"/>
        <v>0</v>
      </c>
      <c r="DY6" s="32">
        <f t="shared" si="13"/>
        <v>0</v>
      </c>
      <c r="DZ6" s="33">
        <f t="shared" si="13"/>
        <v>0.09</v>
      </c>
      <c r="EA6" s="33">
        <f t="shared" si="13"/>
        <v>0.08</v>
      </c>
      <c r="EB6" s="33">
        <f t="shared" si="13"/>
        <v>0.08</v>
      </c>
      <c r="EC6" s="32" t="str">
        <f>IF(EC7="","",IF(EC7="-","【-】","【"&amp;SUBSTITUTE(TEXT(EC7,"#,##0.00"),"-","△")&amp;"】"))</f>
        <v>【0.07】</v>
      </c>
      <c r="ED6" s="32">
        <f>IF(ED7="",NA(),ED7)</f>
        <v>0</v>
      </c>
      <c r="EE6" s="32">
        <f t="shared" ref="EE6:EM6" si="14">IF(EE7="",NA(),EE7)</f>
        <v>0</v>
      </c>
      <c r="EF6" s="32">
        <f t="shared" si="14"/>
        <v>0</v>
      </c>
      <c r="EG6" s="32">
        <f t="shared" si="14"/>
        <v>0</v>
      </c>
      <c r="EH6" s="32">
        <f t="shared" si="14"/>
        <v>0</v>
      </c>
      <c r="EI6" s="33">
        <f t="shared" si="14"/>
        <v>0.02</v>
      </c>
      <c r="EJ6" s="33">
        <f t="shared" si="14"/>
        <v>0.03</v>
      </c>
      <c r="EK6" s="33">
        <f t="shared" si="14"/>
        <v>0.04</v>
      </c>
      <c r="EL6" s="33">
        <f t="shared" si="14"/>
        <v>0.03</v>
      </c>
      <c r="EM6" s="33">
        <f t="shared" si="14"/>
        <v>0.02</v>
      </c>
      <c r="EN6" s="32" t="str">
        <f>IF(EN7="","",IF(EN7="-","【-】","【"&amp;SUBSTITUTE(TEXT(EN7,"#,##0.00"),"-","△")&amp;"】"))</f>
        <v>【0.03】</v>
      </c>
    </row>
    <row r="7" spans="1:147" s="34" customFormat="1">
      <c r="A7" s="26"/>
      <c r="B7" s="35">
        <v>2014</v>
      </c>
      <c r="C7" s="35">
        <v>102059</v>
      </c>
      <c r="D7" s="35">
        <v>46</v>
      </c>
      <c r="E7" s="35">
        <v>17</v>
      </c>
      <c r="F7" s="35">
        <v>5</v>
      </c>
      <c r="G7" s="35">
        <v>0</v>
      </c>
      <c r="H7" s="35" t="s">
        <v>96</v>
      </c>
      <c r="I7" s="35" t="s">
        <v>97</v>
      </c>
      <c r="J7" s="35" t="s">
        <v>98</v>
      </c>
      <c r="K7" s="35" t="s">
        <v>99</v>
      </c>
      <c r="L7" s="35" t="s">
        <v>100</v>
      </c>
      <c r="M7" s="36" t="s">
        <v>101</v>
      </c>
      <c r="N7" s="36">
        <v>65.23</v>
      </c>
      <c r="O7" s="36">
        <v>7.41</v>
      </c>
      <c r="P7" s="36">
        <v>86.04</v>
      </c>
      <c r="Q7" s="36">
        <v>2182</v>
      </c>
      <c r="R7" s="36">
        <v>222130</v>
      </c>
      <c r="S7" s="36">
        <v>175.54</v>
      </c>
      <c r="T7" s="36">
        <v>1265.4100000000001</v>
      </c>
      <c r="U7" s="36">
        <v>16441</v>
      </c>
      <c r="V7" s="36">
        <v>10.220000000000001</v>
      </c>
      <c r="W7" s="36">
        <v>1608.71</v>
      </c>
      <c r="X7" s="36">
        <v>59.37</v>
      </c>
      <c r="Y7" s="36">
        <v>56.62</v>
      </c>
      <c r="Z7" s="36">
        <v>53.23</v>
      </c>
      <c r="AA7" s="36">
        <v>54.23</v>
      </c>
      <c r="AB7" s="36">
        <v>101.23</v>
      </c>
      <c r="AC7" s="36">
        <v>93.67</v>
      </c>
      <c r="AD7" s="36">
        <v>94.12</v>
      </c>
      <c r="AE7" s="36">
        <v>92.74</v>
      </c>
      <c r="AF7" s="36">
        <v>93.62</v>
      </c>
      <c r="AG7" s="36">
        <v>97.53</v>
      </c>
      <c r="AH7" s="36">
        <v>98.75</v>
      </c>
      <c r="AI7" s="36">
        <v>208.85</v>
      </c>
      <c r="AJ7" s="36">
        <v>217.87</v>
      </c>
      <c r="AK7" s="36">
        <v>226.38</v>
      </c>
      <c r="AL7" s="36">
        <v>207.79</v>
      </c>
      <c r="AM7" s="36">
        <v>0</v>
      </c>
      <c r="AN7" s="36">
        <v>249.36</v>
      </c>
      <c r="AO7" s="36">
        <v>262.73</v>
      </c>
      <c r="AP7" s="36">
        <v>243.13</v>
      </c>
      <c r="AQ7" s="36">
        <v>280.08</v>
      </c>
      <c r="AR7" s="36">
        <v>223.09</v>
      </c>
      <c r="AS7" s="36">
        <v>205.86</v>
      </c>
      <c r="AT7" s="36">
        <v>148.22999999999999</v>
      </c>
      <c r="AU7" s="36">
        <v>229.03</v>
      </c>
      <c r="AV7" s="36">
        <v>250.06</v>
      </c>
      <c r="AW7" s="36">
        <v>223.78</v>
      </c>
      <c r="AX7" s="36">
        <v>41.65</v>
      </c>
      <c r="AY7" s="36">
        <v>209.11</v>
      </c>
      <c r="AZ7" s="36">
        <v>194.53</v>
      </c>
      <c r="BA7" s="36">
        <v>162.52000000000001</v>
      </c>
      <c r="BB7" s="36">
        <v>124.2</v>
      </c>
      <c r="BC7" s="36">
        <v>33.03</v>
      </c>
      <c r="BD7" s="36">
        <v>34.630000000000003</v>
      </c>
      <c r="BE7" s="36">
        <v>975.88</v>
      </c>
      <c r="BF7" s="36">
        <v>720.96</v>
      </c>
      <c r="BG7" s="36">
        <v>619.29999999999995</v>
      </c>
      <c r="BH7" s="36">
        <v>259.32</v>
      </c>
      <c r="BI7" s="36">
        <v>119.46</v>
      </c>
      <c r="BJ7" s="36">
        <v>1267.26</v>
      </c>
      <c r="BK7" s="36">
        <v>1239.2</v>
      </c>
      <c r="BL7" s="36">
        <v>1197.82</v>
      </c>
      <c r="BM7" s="36">
        <v>1126.77</v>
      </c>
      <c r="BN7" s="36">
        <v>1044.8</v>
      </c>
      <c r="BO7" s="36">
        <v>992.47</v>
      </c>
      <c r="BP7" s="36">
        <v>53.54</v>
      </c>
      <c r="BQ7" s="36">
        <v>56.31</v>
      </c>
      <c r="BR7" s="36">
        <v>58.12</v>
      </c>
      <c r="BS7" s="36">
        <v>70.069999999999993</v>
      </c>
      <c r="BT7" s="36">
        <v>75.12</v>
      </c>
      <c r="BU7" s="36">
        <v>53.42</v>
      </c>
      <c r="BV7" s="36">
        <v>51.56</v>
      </c>
      <c r="BW7" s="36">
        <v>51.03</v>
      </c>
      <c r="BX7" s="36">
        <v>50.9</v>
      </c>
      <c r="BY7" s="36">
        <v>50.82</v>
      </c>
      <c r="BZ7" s="36">
        <v>51.49</v>
      </c>
      <c r="CA7" s="36">
        <v>188.65</v>
      </c>
      <c r="CB7" s="36">
        <v>179.35</v>
      </c>
      <c r="CC7" s="36">
        <v>173.79</v>
      </c>
      <c r="CD7" s="36">
        <v>144.13</v>
      </c>
      <c r="CE7" s="36">
        <v>134.46</v>
      </c>
      <c r="CF7" s="36">
        <v>269.12</v>
      </c>
      <c r="CG7" s="36">
        <v>283.26</v>
      </c>
      <c r="CH7" s="36">
        <v>289.60000000000002</v>
      </c>
      <c r="CI7" s="36">
        <v>293.27</v>
      </c>
      <c r="CJ7" s="36">
        <v>300.52</v>
      </c>
      <c r="CK7" s="36">
        <v>295.10000000000002</v>
      </c>
      <c r="CL7" s="36">
        <v>65.989999999999995</v>
      </c>
      <c r="CM7" s="36">
        <v>60.39</v>
      </c>
      <c r="CN7" s="36">
        <v>58.98</v>
      </c>
      <c r="CO7" s="36">
        <v>62.26</v>
      </c>
      <c r="CP7" s="36">
        <v>62.47</v>
      </c>
      <c r="CQ7" s="36">
        <v>54.23</v>
      </c>
      <c r="CR7" s="36">
        <v>55.2</v>
      </c>
      <c r="CS7" s="36">
        <v>54.74</v>
      </c>
      <c r="CT7" s="36">
        <v>53.78</v>
      </c>
      <c r="CU7" s="36">
        <v>53.24</v>
      </c>
      <c r="CV7" s="36">
        <v>53.32</v>
      </c>
      <c r="CW7" s="36">
        <v>73.849999999999994</v>
      </c>
      <c r="CX7" s="36">
        <v>71.73</v>
      </c>
      <c r="CY7" s="36">
        <v>72.260000000000005</v>
      </c>
      <c r="CZ7" s="36">
        <v>73.25</v>
      </c>
      <c r="DA7" s="36">
        <v>74.12</v>
      </c>
      <c r="DB7" s="36">
        <v>83.61</v>
      </c>
      <c r="DC7" s="36">
        <v>83.73</v>
      </c>
      <c r="DD7" s="36">
        <v>83.88</v>
      </c>
      <c r="DE7" s="36">
        <v>84.06</v>
      </c>
      <c r="DF7" s="36">
        <v>84.07</v>
      </c>
      <c r="DG7" s="36">
        <v>83.79</v>
      </c>
      <c r="DH7" s="36">
        <v>8.5500000000000007</v>
      </c>
      <c r="DI7" s="36">
        <v>9.85</v>
      </c>
      <c r="DJ7" s="36">
        <v>11.23</v>
      </c>
      <c r="DK7" s="36">
        <v>12.46</v>
      </c>
      <c r="DL7" s="36">
        <v>26.94</v>
      </c>
      <c r="DM7" s="36">
        <v>7.61</v>
      </c>
      <c r="DN7" s="36">
        <v>8.35</v>
      </c>
      <c r="DO7" s="36">
        <v>9</v>
      </c>
      <c r="DP7" s="36">
        <v>10.11</v>
      </c>
      <c r="DQ7" s="36">
        <v>20.68</v>
      </c>
      <c r="DR7" s="36">
        <v>20.45</v>
      </c>
      <c r="DS7" s="36">
        <v>0</v>
      </c>
      <c r="DT7" s="36">
        <v>0</v>
      </c>
      <c r="DU7" s="36">
        <v>0</v>
      </c>
      <c r="DV7" s="36">
        <v>0</v>
      </c>
      <c r="DW7" s="36">
        <v>0</v>
      </c>
      <c r="DX7" s="36">
        <v>0</v>
      </c>
      <c r="DY7" s="36">
        <v>0</v>
      </c>
      <c r="DZ7" s="36">
        <v>0.09</v>
      </c>
      <c r="EA7" s="36">
        <v>0.08</v>
      </c>
      <c r="EB7" s="36">
        <v>0.08</v>
      </c>
      <c r="EC7" s="36">
        <v>7.0000000000000007E-2</v>
      </c>
      <c r="ED7" s="36">
        <v>0</v>
      </c>
      <c r="EE7" s="36">
        <v>0</v>
      </c>
      <c r="EF7" s="36">
        <v>0</v>
      </c>
      <c r="EG7" s="36">
        <v>0</v>
      </c>
      <c r="EH7" s="36">
        <v>0</v>
      </c>
      <c r="EI7" s="36">
        <v>0.02</v>
      </c>
      <c r="EJ7" s="36">
        <v>0.03</v>
      </c>
      <c r="EK7" s="36">
        <v>0.04</v>
      </c>
      <c r="EL7" s="36">
        <v>0.03</v>
      </c>
      <c r="EM7" s="36">
        <v>0.02</v>
      </c>
      <c r="EN7" s="36">
        <v>0.03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荒木 俊宏２６</cp:lastModifiedBy>
  <cp:lastPrinted>2016-02-25T02:52:00Z</cp:lastPrinted>
  <dcterms:created xsi:type="dcterms:W3CDTF">2016-02-03T07:48:33Z</dcterms:created>
  <dcterms:modified xsi:type="dcterms:W3CDTF">2016-02-25T02:52:02Z</dcterms:modified>
  <cp:category/>
</cp:coreProperties>
</file>