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akurai-makoto\Desktop\差し替え後\"/>
    </mc:Choice>
  </mc:AlternateContent>
  <workbookProtection workbookPassword="B501"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AY8" i="4" s="1"/>
  <c r="R6" i="5"/>
  <c r="Q6" i="5"/>
  <c r="P6" i="5"/>
  <c r="O6" i="5"/>
  <c r="N6" i="5"/>
  <c r="M6" i="5"/>
  <c r="L6" i="5"/>
  <c r="K6" i="5"/>
  <c r="R8" i="4" s="1"/>
  <c r="J6" i="5"/>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AI10" i="4"/>
  <c r="Z10" i="4"/>
  <c r="R10" i="4"/>
  <c r="J10" i="4"/>
  <c r="B10" i="4"/>
  <c r="AQ8" i="4"/>
  <c r="AI8" i="4"/>
  <c r="Z8" i="4"/>
  <c r="J8" i="4"/>
  <c r="B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<sst xmlns="http://schemas.openxmlformats.org/spreadsheetml/2006/main" count="217" uniqueCount="107">
  <si>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</si>
  <si>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</si>
  <si>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</si>
  <si>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</si>
  <si>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</si>
  <si>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</si>
  <si>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</si>
  <si>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</si>
  <si>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</si>
  <si>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</si>
  <si>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</si>
  <si>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</si>
  <si>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</si>
  <si>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</si>
  <si>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</si>
  <si>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</si>
  <si>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</si>
  <si>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</si>
  <si>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</si>
  <si>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</si>
  <si>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</si>
  <si>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</si>
  <si>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</si>
  <si>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</si>
  <si>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</si>
  <si>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</si>
  <si>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</si>
  <si>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</si>
  <si>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</si>
  <si>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</si>
  <si>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</si>
  <si>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</si>
  <si>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</si>
  <si>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</si>
  <si>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</si>
  <si>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</si>
  <si>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</si>
  <si>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</si>
  <si>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</si>
  <si>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</si>
  <si>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</si>
  <si>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</si>
  <si>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</si>
  <si>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</si>
  <si>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</si>
  <si>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</si>
  <si>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</si>
  <si>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</si>
  <si>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</si>
  <si>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</si>
  <si>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</si>
  <si>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</si>
  <si>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</si>
  <si>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</si>
  <si>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</si>
  <si>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</si>
  <si>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</si>
  <si>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</si>
  <si>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</si>
  <si>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</si>
  <si>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</si>
  <si>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</si>
  <si>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</si>
  <si>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</si>
  <si>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</si>
  <si>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</si>
  <si>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</si>
  <si>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</si>
  <si>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</si>
  <si>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</si>
  <si>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</si>
  <si>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</si>
  <si>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</si>
  <si>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</si>
  <si>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</si>
  <si>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</si>
  <si>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</si>
  <si>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</si>
  <si>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</si>
  <si>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</si>
  <si>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</si>
  <si>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</si>
  <si>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</si>
  <si>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</si>
  <si>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</si>
  <si>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</si>
  <si>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</si>
  <si>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</si>
  <si>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</si>
  <si>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</si>
  <si>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</si>
  <si>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</si>
  <si>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</si>
  <si>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伊勢崎市</t>
  </si>
  <si>
    <t>法適用</t>
  </si>
  <si>
    <t>水道事業</t>
  </si>
  <si>
    <t>末端給水事業</t>
  </si>
  <si>
    <t>A2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</si>
  <si>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</si>
  <si>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</si>
  <si>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</si>
  <si>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</si>
  <si>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</si>
  <si>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</si>
  <si>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(1)経常収支比率は、類似団体を下回っているが100％を超えて推移しており概ね良好である。累積欠損金比率は、平成24年度のみ発生しているが、土地の売却により特別損失が発生したためであり、利益積立金で全額補填している。流動比率は、会計基準見直しの影響により平成26年度は低くなっている。企業債残高対給水収益比率は、類似団体より高くなっているが、企業債残高は減少傾向である。料金回収率は、平成26年度減損損失が多額であったため、給水原価に会計基準の見直しによる減少が見られなかったことから類似団体より低く、ほぼ横ばいで推移している。給水原価は、経費節減に努めているため類似団体より低く、ほぼ横ばいで推移している。施設利用率は類似団体より高く、ほぼ横ばいで推移している。有収率は、類似団体より低くなっている。平成26年度減少しているのは、漏水量が増加したことが主な原因である。　　　　　　　　　　　　　　　　
(2)経常収支比率は、概ね良好で推移しているが、類似団体を下回っているため、今後も引き続き財源の確保、一層の経費節減に努めていきたい。また、料金回収率は100％を下回っているが、加入金等の給水収益以外の収入で補填しているため、経常収支比率は100％を上回っている。施設利用率は高いが、有収率が減少しているため、施設の稼動が収益につながっていない部分があると考えられる。漏水が主な原因と考えられるため、引き続き、漏水箇所の調査や修繕を実施し漏水量の減少に努めていきたい。　　　　　　　　　　　　　　　　　</t>
    <rPh sb="3" eb="5">
      <t>ケイジョウ</t>
    </rPh>
    <rPh sb="5" eb="7">
      <t>シュウシ</t>
    </rPh>
    <rPh sb="7" eb="9">
      <t>ヒリツ</t>
    </rPh>
    <rPh sb="11" eb="13">
      <t>ルイジ</t>
    </rPh>
    <rPh sb="13" eb="15">
      <t>ダンタイ</t>
    </rPh>
    <rPh sb="16" eb="18">
      <t>シタマワ</t>
    </rPh>
    <rPh sb="28" eb="29">
      <t>コ</t>
    </rPh>
    <rPh sb="31" eb="33">
      <t>スイイ</t>
    </rPh>
    <rPh sb="37" eb="38">
      <t>オオム</t>
    </rPh>
    <rPh sb="39" eb="41">
      <t>リョウコウ</t>
    </rPh>
    <rPh sb="45" eb="47">
      <t>ルイセキ</t>
    </rPh>
    <rPh sb="47" eb="50">
      <t>ケッソンキン</t>
    </rPh>
    <rPh sb="50" eb="52">
      <t>ヒリツ</t>
    </rPh>
    <rPh sb="54" eb="56">
      <t>ヘイセイ</t>
    </rPh>
    <rPh sb="58" eb="60">
      <t>ネンド</t>
    </rPh>
    <rPh sb="62" eb="64">
      <t>ハッセイ</t>
    </rPh>
    <rPh sb="70" eb="72">
      <t>トチ</t>
    </rPh>
    <rPh sb="73" eb="75">
      <t>バイキャク</t>
    </rPh>
    <rPh sb="78" eb="80">
      <t>トクベツ</t>
    </rPh>
    <rPh sb="80" eb="82">
      <t>ソンシツ</t>
    </rPh>
    <rPh sb="83" eb="85">
      <t>ハッセイ</t>
    </rPh>
    <rPh sb="93" eb="95">
      <t>リエキ</t>
    </rPh>
    <rPh sb="95" eb="97">
      <t>ツミタテ</t>
    </rPh>
    <rPh sb="97" eb="98">
      <t>キン</t>
    </rPh>
    <rPh sb="99" eb="101">
      <t>ゼンガク</t>
    </rPh>
    <rPh sb="101" eb="103">
      <t>ホテン</t>
    </rPh>
    <rPh sb="108" eb="110">
      <t>リュウドウ</t>
    </rPh>
    <rPh sb="110" eb="112">
      <t>ヒリツ</t>
    </rPh>
    <rPh sb="114" eb="116">
      <t>カイケイ</t>
    </rPh>
    <rPh sb="116" eb="118">
      <t>キジュン</t>
    </rPh>
    <rPh sb="118" eb="120">
      <t>ミナオ</t>
    </rPh>
    <rPh sb="127" eb="129">
      <t>ヘイセイ</t>
    </rPh>
    <rPh sb="134" eb="135">
      <t>ヒク</t>
    </rPh>
    <rPh sb="142" eb="144">
      <t>キギョウ</t>
    </rPh>
    <rPh sb="144" eb="145">
      <t>サイ</t>
    </rPh>
    <rPh sb="145" eb="147">
      <t>ザンダカ</t>
    </rPh>
    <rPh sb="147" eb="148">
      <t>タイ</t>
    </rPh>
    <rPh sb="148" eb="150">
      <t>キュウスイ</t>
    </rPh>
    <rPh sb="150" eb="152">
      <t>シュウエキ</t>
    </rPh>
    <rPh sb="152" eb="154">
      <t>ヒリツ</t>
    </rPh>
    <rPh sb="156" eb="158">
      <t>ルイジ</t>
    </rPh>
    <rPh sb="158" eb="160">
      <t>ダンタイ</t>
    </rPh>
    <rPh sb="162" eb="163">
      <t>タカ</t>
    </rPh>
    <rPh sb="171" eb="173">
      <t>キギョウ</t>
    </rPh>
    <rPh sb="173" eb="174">
      <t>サイ</t>
    </rPh>
    <rPh sb="174" eb="176">
      <t>ザンダカ</t>
    </rPh>
    <rPh sb="185" eb="187">
      <t>リョウキン</t>
    </rPh>
    <rPh sb="187" eb="189">
      <t>カイシュウ</t>
    </rPh>
    <rPh sb="189" eb="190">
      <t>リツ</t>
    </rPh>
    <rPh sb="192" eb="194">
      <t>ヘイセイ</t>
    </rPh>
    <rPh sb="196" eb="198">
      <t>ネンド</t>
    </rPh>
    <rPh sb="198" eb="200">
      <t>ゲンソン</t>
    </rPh>
    <rPh sb="200" eb="202">
      <t>ソンシツ</t>
    </rPh>
    <rPh sb="203" eb="205">
      <t>タガク</t>
    </rPh>
    <rPh sb="212" eb="214">
      <t>キュウスイ</t>
    </rPh>
    <rPh sb="214" eb="216">
      <t>ゲンカ</t>
    </rPh>
    <rPh sb="217" eb="219">
      <t>カイケイ</t>
    </rPh>
    <rPh sb="219" eb="221">
      <t>キジュン</t>
    </rPh>
    <rPh sb="222" eb="224">
      <t>ミナオ</t>
    </rPh>
    <rPh sb="228" eb="230">
      <t>ゲンショウ</t>
    </rPh>
    <rPh sb="231" eb="232">
      <t>ミ</t>
    </rPh>
    <rPh sb="242" eb="244">
      <t>ルイジ</t>
    </rPh>
    <rPh sb="244" eb="246">
      <t>ダンタイ</t>
    </rPh>
    <rPh sb="248" eb="249">
      <t>ヒク</t>
    </rPh>
    <rPh sb="253" eb="254">
      <t>ヨコ</t>
    </rPh>
    <rPh sb="257" eb="259">
      <t>スイイ</t>
    </rPh>
    <rPh sb="264" eb="266">
      <t>キュウスイ</t>
    </rPh>
    <rPh sb="270" eb="272">
      <t>ケイヒ</t>
    </rPh>
    <rPh sb="272" eb="274">
      <t>セツゲン</t>
    </rPh>
    <rPh sb="275" eb="276">
      <t>ツト</t>
    </rPh>
    <rPh sb="282" eb="284">
      <t>ルイジ</t>
    </rPh>
    <rPh sb="284" eb="286">
      <t>ダンタイ</t>
    </rPh>
    <rPh sb="288" eb="289">
      <t>ヒク</t>
    </rPh>
    <rPh sb="293" eb="294">
      <t>ヨコ</t>
    </rPh>
    <rPh sb="297" eb="299">
      <t>スイイ</t>
    </rPh>
    <rPh sb="304" eb="306">
      <t>シセツ</t>
    </rPh>
    <rPh sb="306" eb="309">
      <t>リヨウリツ</t>
    </rPh>
    <rPh sb="310" eb="312">
      <t>ルイジ</t>
    </rPh>
    <rPh sb="312" eb="314">
      <t>ダンタイ</t>
    </rPh>
    <rPh sb="316" eb="317">
      <t>タカ</t>
    </rPh>
    <rPh sb="321" eb="322">
      <t>ヨコ</t>
    </rPh>
    <rPh sb="325" eb="327">
      <t>スイイ</t>
    </rPh>
    <rPh sb="332" eb="333">
      <t>ユウ</t>
    </rPh>
    <rPh sb="333" eb="334">
      <t>シュウ</t>
    </rPh>
    <rPh sb="334" eb="335">
      <t>リツ</t>
    </rPh>
    <rPh sb="337" eb="339">
      <t>ルイジ</t>
    </rPh>
    <rPh sb="339" eb="341">
      <t>ダンタイ</t>
    </rPh>
    <rPh sb="343" eb="344">
      <t>ヒク</t>
    </rPh>
    <rPh sb="357" eb="359">
      <t>ゲンショウ</t>
    </rPh>
    <rPh sb="377" eb="378">
      <t>オモ</t>
    </rPh>
    <rPh sb="379" eb="381">
      <t>ゲンイン</t>
    </rPh>
    <rPh sb="418" eb="420">
      <t>スイイ</t>
    </rPh>
    <rPh sb="426" eb="428">
      <t>ルイジ</t>
    </rPh>
    <rPh sb="428" eb="430">
      <t>ダンタイ</t>
    </rPh>
    <rPh sb="431" eb="433">
      <t>シタマワ</t>
    </rPh>
    <rPh sb="440" eb="442">
      <t>コンゴ</t>
    </rPh>
    <rPh sb="443" eb="444">
      <t>ヒ</t>
    </rPh>
    <rPh sb="445" eb="446">
      <t>ツヅ</t>
    </rPh>
    <rPh sb="447" eb="449">
      <t>ザイゲン</t>
    </rPh>
    <rPh sb="450" eb="452">
      <t>カクホ</t>
    </rPh>
    <rPh sb="453" eb="455">
      <t>イッソウ</t>
    </rPh>
    <rPh sb="456" eb="458">
      <t>ケイヒ</t>
    </rPh>
    <rPh sb="458" eb="460">
      <t>セツゲン</t>
    </rPh>
    <rPh sb="461" eb="462">
      <t>ツト</t>
    </rPh>
    <rPh sb="483" eb="485">
      <t>シタマワ</t>
    </rPh>
    <rPh sb="515" eb="517">
      <t>ケイジョウ</t>
    </rPh>
    <rPh sb="517" eb="519">
      <t>シュウシ</t>
    </rPh>
    <rPh sb="519" eb="521">
      <t>ヒリツ</t>
    </rPh>
    <rPh sb="527" eb="529">
      <t>ウワマワ</t>
    </rPh>
    <rPh sb="580" eb="581">
      <t>カンガ</t>
    </rPh>
    <rPh sb="589" eb="590">
      <t>オモ</t>
    </rPh>
    <rPh sb="602" eb="603">
      <t>ヒ</t>
    </rPh>
    <rPh sb="604" eb="605">
      <t>ツヅ</t>
    </rPh>
    <phoneticPr fontId="4"/>
  </si>
  <si>
    <t>(1)有形固定資産減価償却率及び管路経年化率は、顕著に増加している。類似団体とほぼ同様に増加傾向であり、施設の老朽化が進んでいる。管路経年化率が類似団体より低く、管路更新率が比較的に高いので概ね適正な投資による運営ができていると考えられる。
(2)管路の更新投資は、類似団体より高くなっているが、今後更に老朽管の更新を進めるため、計画的に実施していきたい。</t>
    <rPh sb="3" eb="5">
      <t>ユウケイ</t>
    </rPh>
    <rPh sb="5" eb="7">
      <t>コテイ</t>
    </rPh>
    <rPh sb="7" eb="9">
      <t>シサン</t>
    </rPh>
    <rPh sb="9" eb="11">
      <t>ゲンカ</t>
    </rPh>
    <rPh sb="11" eb="13">
      <t>ショウキャク</t>
    </rPh>
    <rPh sb="13" eb="14">
      <t>リツ</t>
    </rPh>
    <rPh sb="14" eb="15">
      <t>オヨ</t>
    </rPh>
    <rPh sb="16" eb="18">
      <t>カンロ</t>
    </rPh>
    <rPh sb="18" eb="20">
      <t>ケイネン</t>
    </rPh>
    <rPh sb="20" eb="21">
      <t>カ</t>
    </rPh>
    <rPh sb="21" eb="22">
      <t>リツ</t>
    </rPh>
    <rPh sb="24" eb="26">
      <t>ケンチョ</t>
    </rPh>
    <rPh sb="27" eb="29">
      <t>ゾウカ</t>
    </rPh>
    <rPh sb="34" eb="36">
      <t>ルイジ</t>
    </rPh>
    <rPh sb="36" eb="38">
      <t>ダンタイ</t>
    </rPh>
    <rPh sb="44" eb="46">
      <t>ゾウカ</t>
    </rPh>
    <rPh sb="46" eb="48">
      <t>ケイコウ</t>
    </rPh>
    <rPh sb="52" eb="54">
      <t>シセツ</t>
    </rPh>
    <rPh sb="55" eb="57">
      <t>ロウキュウ</t>
    </rPh>
    <rPh sb="57" eb="58">
      <t>カ</t>
    </rPh>
    <rPh sb="59" eb="60">
      <t>スス</t>
    </rPh>
    <rPh sb="65" eb="67">
      <t>カンロ</t>
    </rPh>
    <rPh sb="67" eb="70">
      <t>ケイネンカ</t>
    </rPh>
    <rPh sb="70" eb="71">
      <t>リツ</t>
    </rPh>
    <rPh sb="72" eb="74">
      <t>ルイジ</t>
    </rPh>
    <rPh sb="74" eb="76">
      <t>ダンタイ</t>
    </rPh>
    <rPh sb="78" eb="79">
      <t>ヒク</t>
    </rPh>
    <rPh sb="81" eb="83">
      <t>カンロ</t>
    </rPh>
    <rPh sb="83" eb="85">
      <t>コウシン</t>
    </rPh>
    <rPh sb="85" eb="86">
      <t>リツ</t>
    </rPh>
    <rPh sb="87" eb="90">
      <t>ヒカクテキ</t>
    </rPh>
    <rPh sb="91" eb="92">
      <t>タカ</t>
    </rPh>
    <rPh sb="95" eb="96">
      <t>オオム</t>
    </rPh>
    <rPh sb="97" eb="99">
      <t>テキセイ</t>
    </rPh>
    <rPh sb="100" eb="102">
      <t>トウシ</t>
    </rPh>
    <rPh sb="105" eb="107">
      <t>ウンエイ</t>
    </rPh>
    <rPh sb="114" eb="115">
      <t>カンガ</t>
    </rPh>
    <rPh sb="124" eb="126">
      <t>カンロ</t>
    </rPh>
    <rPh sb="127" eb="129">
      <t>コウシン</t>
    </rPh>
    <rPh sb="129" eb="131">
      <t>トウシ</t>
    </rPh>
    <rPh sb="133" eb="135">
      <t>ルイジ</t>
    </rPh>
    <rPh sb="135" eb="137">
      <t>ダンタイ</t>
    </rPh>
    <rPh sb="139" eb="140">
      <t>タカ</t>
    </rPh>
    <rPh sb="148" eb="150">
      <t>コンゴ</t>
    </rPh>
    <phoneticPr fontId="4"/>
  </si>
  <si>
    <t>(1)主な課題は100％を下回っている料金回収率、低い有収率及び増加傾向の管路経年化率である。　　　　　　　　　　　　　　　
(2)今後、節水や人口の減少で給水収益が増加が見込めない中、管路等の施設の更新が増大していくため、更新投資の平準化や優先順位付けの徹底、ダウンサイジング等による維持管理費の削減に努めていきたい。また、漏水をはじめとする無効水量を調査、改善することで有収水量を確保するとともに、水道料金以外の収益に頼らず健全な経営を堅持していくために、適正な水道料金の見直し等の検討もしていきたい。</t>
    <rPh sb="3" eb="4">
      <t>オモ</t>
    </rPh>
    <rPh sb="5" eb="7">
      <t>カダイ</t>
    </rPh>
    <rPh sb="13" eb="15">
      <t>シタマワ</t>
    </rPh>
    <rPh sb="19" eb="21">
      <t>リョウキン</t>
    </rPh>
    <rPh sb="21" eb="23">
      <t>カイシュウ</t>
    </rPh>
    <rPh sb="23" eb="24">
      <t>リツ</t>
    </rPh>
    <rPh sb="25" eb="26">
      <t>ヒク</t>
    </rPh>
    <rPh sb="27" eb="28">
      <t>ユウ</t>
    </rPh>
    <rPh sb="28" eb="29">
      <t>シュウ</t>
    </rPh>
    <rPh sb="29" eb="30">
      <t>リツ</t>
    </rPh>
    <rPh sb="30" eb="31">
      <t>オヨ</t>
    </rPh>
    <rPh sb="32" eb="34">
      <t>ゾウカ</t>
    </rPh>
    <rPh sb="34" eb="36">
      <t>ケイコウ</t>
    </rPh>
    <rPh sb="37" eb="39">
      <t>カンロ</t>
    </rPh>
    <rPh sb="39" eb="42">
      <t>ケイネンカ</t>
    </rPh>
    <rPh sb="42" eb="43">
      <t>リツ</t>
    </rPh>
    <rPh sb="66" eb="68">
      <t>コンゴ</t>
    </rPh>
    <rPh sb="69" eb="71">
      <t>セッスイ</t>
    </rPh>
    <rPh sb="72" eb="74">
      <t>ジンコウ</t>
    </rPh>
    <rPh sb="75" eb="77">
      <t>ゲンショウ</t>
    </rPh>
    <rPh sb="78" eb="80">
      <t>キュウスイ</t>
    </rPh>
    <rPh sb="80" eb="82">
      <t>シュウエキ</t>
    </rPh>
    <rPh sb="83" eb="85">
      <t>ゾウカ</t>
    </rPh>
    <rPh sb="86" eb="88">
      <t>ミコ</t>
    </rPh>
    <rPh sb="91" eb="92">
      <t>ナカ</t>
    </rPh>
    <rPh sb="93" eb="95">
      <t>カンロ</t>
    </rPh>
    <rPh sb="95" eb="96">
      <t>トウ</t>
    </rPh>
    <rPh sb="97" eb="99">
      <t>シセツ</t>
    </rPh>
    <rPh sb="100" eb="102">
      <t>コウシン</t>
    </rPh>
    <rPh sb="103" eb="105">
      <t>ゾウダイ</t>
    </rPh>
    <rPh sb="112" eb="114">
      <t>コウシン</t>
    </rPh>
    <rPh sb="114" eb="116">
      <t>トウシ</t>
    </rPh>
    <rPh sb="117" eb="120">
      <t>ヘイジュンカ</t>
    </rPh>
    <rPh sb="121" eb="123">
      <t>ユウセン</t>
    </rPh>
    <rPh sb="123" eb="125">
      <t>ジュンイ</t>
    </rPh>
    <rPh sb="125" eb="126">
      <t>ヅ</t>
    </rPh>
    <rPh sb="128" eb="130">
      <t>テッテイ</t>
    </rPh>
    <rPh sb="139" eb="140">
      <t>トウ</t>
    </rPh>
    <rPh sb="143" eb="145">
      <t>イジ</t>
    </rPh>
    <rPh sb="145" eb="147">
      <t>カンリ</t>
    </rPh>
    <rPh sb="147" eb="148">
      <t>ヒ</t>
    </rPh>
    <rPh sb="149" eb="151">
      <t>サクゲン</t>
    </rPh>
    <rPh sb="192" eb="194">
      <t>カクホ</t>
    </rPh>
    <rPh sb="214" eb="216">
      <t>ケンゼン</t>
    </rPh>
    <rPh sb="217" eb="219">
      <t>ケイエイ</t>
    </rPh>
    <rPh sb="220" eb="222">
      <t>ケンジ</t>
    </rPh>
    <rPh sb="230" eb="232">
      <t>テキセイ</t>
    </rPh>
    <rPh sb="233" eb="235">
      <t>スイドウ</t>
    </rPh>
    <rPh sb="235" eb="237">
      <t>リョウキン</t>
    </rPh>
    <rPh sb="238" eb="240">
      <t>ミナオ</t>
    </rPh>
    <rPh sb="241" eb="242">
      <t>トウ</t>
    </rPh>
    <rPh sb="243" eb="245">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</si>
</sst>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1.39</c:v>
                </c:pt>
                <c:pt idx="1">
                  <c:v>2.15</c:v>
                </c:pt>
                <c:pt idx="2">
                  <c:v>1.34</c:v>
                </c:pt>
                <c:pt idx="3">
                  <c:v>1.32</c:v>
                </c:pt>
                <c:pt idx="4">
                  <c:v>1.26</c:v>
                </c:pt>
              </c:numCache>
            </c:numRef>
          </c:val>
        </c:ser>
        <c:dLbls>
          <c:showLegendKey val="0"/>
          <c:showVal val="0"/>
          <c:showCatName val="0"/>
          <c:showSerName val="0"/>
          <c:showPercent val="0"/>
          <c:showBubbleSize val="0"/>
        </c:dLbls>
        <c:gapWidth val="150"/>
        <c:axId val="154758552"/>
        <c:axId val="154758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0.84</c:v>
                </c:pt>
                <c:pt idx="1">
                  <c:v>0.82</c:v>
                </c:pt>
                <c:pt idx="2">
                  <c:v>0.76</c:v>
                </c:pt>
                <c:pt idx="3">
                  <c:v>0.8</c:v>
                </c:pt>
                <c:pt idx="4">
                  <c:v>0.72</c:v>
                </c:pt>
              </c:numCache>
            </c:numRef>
          </c:val>
          <c:smooth val="0"/>
        </c:ser>
        <c:dLbls>
          <c:showLegendKey val="0"/>
          <c:showVal val="0"/>
          <c:showCatName val="0"/>
          <c:showSerName val="0"/>
          <c:showPercent val="0"/>
          <c:showBubbleSize val="0"/>
        </c:dLbls>
        <c:marker val="1"/>
        <c:smooth val="0"/>
        <c:axId val="154758552"/>
        <c:axId val="154758944"/>
      </c:lineChart>
      <c:dateAx>
        <c:axId val="154758552"/>
        <c:scaling>
          <c:orientation val="minMax"/>
        </c:scaling>
        <c:delete val="1"/>
        <c:axPos val="b"/>
        <c:numFmt formatCode="ge" sourceLinked="1"/>
        <c:majorTickMark val="none"/>
        <c:minorTickMark val="none"/>
        <c:tickLblPos val="none"/>
        <c:crossAx val="154758944"/>
        <c:crosses val="autoZero"/>
        <c:auto val="1"/>
        <c:lblOffset val="100"/>
        <c:baseTimeUnit val="years"/>
      </c:dateAx>
      <c:valAx>
        <c:axId val="154758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758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77.61</c:v>
                </c:pt>
                <c:pt idx="1">
                  <c:v>77.510000000000005</c:v>
                </c:pt>
                <c:pt idx="2">
                  <c:v>80.16</c:v>
                </c:pt>
                <c:pt idx="3">
                  <c:v>74.5</c:v>
                </c:pt>
                <c:pt idx="4">
                  <c:v>73.319999999999993</c:v>
                </c:pt>
              </c:numCache>
            </c:numRef>
          </c:val>
        </c:ser>
        <c:dLbls>
          <c:showLegendKey val="0"/>
          <c:showVal val="0"/>
          <c:showCatName val="0"/>
          <c:showSerName val="0"/>
          <c:showPercent val="0"/>
          <c:showBubbleSize val="0"/>
        </c:dLbls>
        <c:gapWidth val="150"/>
        <c:axId val="330641664"/>
        <c:axId val="330641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63.67</c:v>
                </c:pt>
                <c:pt idx="1">
                  <c:v>63.07</c:v>
                </c:pt>
                <c:pt idx="2">
                  <c:v>62.71</c:v>
                </c:pt>
                <c:pt idx="3">
                  <c:v>62.15</c:v>
                </c:pt>
                <c:pt idx="4">
                  <c:v>61.61</c:v>
                </c:pt>
              </c:numCache>
            </c:numRef>
          </c:val>
          <c:smooth val="0"/>
        </c:ser>
        <c:dLbls>
          <c:showLegendKey val="0"/>
          <c:showVal val="0"/>
          <c:showCatName val="0"/>
          <c:showSerName val="0"/>
          <c:showPercent val="0"/>
          <c:showBubbleSize val="0"/>
        </c:dLbls>
        <c:marker val="1"/>
        <c:smooth val="0"/>
        <c:axId val="330641664"/>
        <c:axId val="330641272"/>
      </c:lineChart>
      <c:dateAx>
        <c:axId val="330641664"/>
        <c:scaling>
          <c:orientation val="minMax"/>
        </c:scaling>
        <c:delete val="1"/>
        <c:axPos val="b"/>
        <c:numFmt formatCode="ge" sourceLinked="1"/>
        <c:majorTickMark val="none"/>
        <c:minorTickMark val="none"/>
        <c:tickLblPos val="none"/>
        <c:crossAx val="330641272"/>
        <c:crosses val="autoZero"/>
        <c:auto val="1"/>
        <c:lblOffset val="100"/>
        <c:baseTimeUnit val="years"/>
      </c:dateAx>
      <c:valAx>
        <c:axId val="330641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0641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89.08</c:v>
                </c:pt>
                <c:pt idx="1">
                  <c:v>88.79</c:v>
                </c:pt>
                <c:pt idx="2">
                  <c:v>88.39</c:v>
                </c:pt>
                <c:pt idx="3">
                  <c:v>88.7</c:v>
                </c:pt>
                <c:pt idx="4">
                  <c:v>86.7</c:v>
                </c:pt>
              </c:numCache>
            </c:numRef>
          </c:val>
        </c:ser>
        <c:dLbls>
          <c:showLegendKey val="0"/>
          <c:showVal val="0"/>
          <c:showCatName val="0"/>
          <c:showSerName val="0"/>
          <c:showPercent val="0"/>
          <c:showBubbleSize val="0"/>
        </c:dLbls>
        <c:gapWidth val="150"/>
        <c:axId val="330640096"/>
        <c:axId val="330639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90.67</c:v>
                </c:pt>
                <c:pt idx="1">
                  <c:v>89.96</c:v>
                </c:pt>
                <c:pt idx="2">
                  <c:v>90.54</c:v>
                </c:pt>
                <c:pt idx="3">
                  <c:v>90.64</c:v>
                </c:pt>
                <c:pt idx="4">
                  <c:v>90.23</c:v>
                </c:pt>
              </c:numCache>
            </c:numRef>
          </c:val>
          <c:smooth val="0"/>
        </c:ser>
        <c:dLbls>
          <c:showLegendKey val="0"/>
          <c:showVal val="0"/>
          <c:showCatName val="0"/>
          <c:showSerName val="0"/>
          <c:showPercent val="0"/>
          <c:showBubbleSize val="0"/>
        </c:dLbls>
        <c:marker val="1"/>
        <c:smooth val="0"/>
        <c:axId val="330640096"/>
        <c:axId val="330639704"/>
      </c:lineChart>
      <c:dateAx>
        <c:axId val="330640096"/>
        <c:scaling>
          <c:orientation val="minMax"/>
        </c:scaling>
        <c:delete val="1"/>
        <c:axPos val="b"/>
        <c:numFmt formatCode="ge" sourceLinked="1"/>
        <c:majorTickMark val="none"/>
        <c:minorTickMark val="none"/>
        <c:tickLblPos val="none"/>
        <c:crossAx val="330639704"/>
        <c:crosses val="autoZero"/>
        <c:auto val="1"/>
        <c:lblOffset val="100"/>
        <c:baseTimeUnit val="years"/>
      </c:dateAx>
      <c:valAx>
        <c:axId val="330639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0640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100.86</c:v>
                </c:pt>
                <c:pt idx="1">
                  <c:v>101.17</c:v>
                </c:pt>
                <c:pt idx="2">
                  <c:v>103.36</c:v>
                </c:pt>
                <c:pt idx="3">
                  <c:v>103.91</c:v>
                </c:pt>
                <c:pt idx="4">
                  <c:v>103.63</c:v>
                </c:pt>
              </c:numCache>
            </c:numRef>
          </c:val>
        </c:ser>
        <c:dLbls>
          <c:showLegendKey val="0"/>
          <c:showVal val="0"/>
          <c:showCatName val="0"/>
          <c:showSerName val="0"/>
          <c:showPercent val="0"/>
          <c:showBubbleSize val="0"/>
        </c:dLbls>
        <c:gapWidth val="150"/>
        <c:axId val="154760512"/>
        <c:axId val="317755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108.64</c:v>
                </c:pt>
                <c:pt idx="1">
                  <c:v>107.51</c:v>
                </c:pt>
                <c:pt idx="2">
                  <c:v>108.39</c:v>
                </c:pt>
                <c:pt idx="3">
                  <c:v>108.9</c:v>
                </c:pt>
                <c:pt idx="4">
                  <c:v>114.43</c:v>
                </c:pt>
              </c:numCache>
            </c:numRef>
          </c:val>
          <c:smooth val="0"/>
        </c:ser>
        <c:dLbls>
          <c:showLegendKey val="0"/>
          <c:showVal val="0"/>
          <c:showCatName val="0"/>
          <c:showSerName val="0"/>
          <c:showPercent val="0"/>
          <c:showBubbleSize val="0"/>
        </c:dLbls>
        <c:marker val="1"/>
        <c:smooth val="0"/>
        <c:axId val="154760512"/>
        <c:axId val="317755208"/>
      </c:lineChart>
      <c:dateAx>
        <c:axId val="154760512"/>
        <c:scaling>
          <c:orientation val="minMax"/>
        </c:scaling>
        <c:delete val="1"/>
        <c:axPos val="b"/>
        <c:numFmt formatCode="ge" sourceLinked="1"/>
        <c:majorTickMark val="none"/>
        <c:minorTickMark val="none"/>
        <c:tickLblPos val="none"/>
        <c:crossAx val="317755208"/>
        <c:crosses val="autoZero"/>
        <c:auto val="1"/>
        <c:lblOffset val="100"/>
        <c:baseTimeUnit val="years"/>
      </c:dateAx>
      <c:valAx>
        <c:axId val="3177552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4760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40.39</c:v>
                </c:pt>
                <c:pt idx="1">
                  <c:v>41.21</c:v>
                </c:pt>
                <c:pt idx="2">
                  <c:v>41.97</c:v>
                </c:pt>
                <c:pt idx="3">
                  <c:v>43.15</c:v>
                </c:pt>
                <c:pt idx="4">
                  <c:v>45.16</c:v>
                </c:pt>
              </c:numCache>
            </c:numRef>
          </c:val>
        </c:ser>
        <c:dLbls>
          <c:showLegendKey val="0"/>
          <c:showVal val="0"/>
          <c:showCatName val="0"/>
          <c:showSerName val="0"/>
          <c:showPercent val="0"/>
          <c:showBubbleSize val="0"/>
        </c:dLbls>
        <c:gapWidth val="150"/>
        <c:axId val="330652640"/>
        <c:axId val="330652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40.369999999999997</c:v>
                </c:pt>
                <c:pt idx="1">
                  <c:v>41.47</c:v>
                </c:pt>
                <c:pt idx="2">
                  <c:v>42.43</c:v>
                </c:pt>
                <c:pt idx="3">
                  <c:v>43.24</c:v>
                </c:pt>
                <c:pt idx="4">
                  <c:v>46.36</c:v>
                </c:pt>
              </c:numCache>
            </c:numRef>
          </c:val>
          <c:smooth val="0"/>
        </c:ser>
        <c:dLbls>
          <c:showLegendKey val="0"/>
          <c:showVal val="0"/>
          <c:showCatName val="0"/>
          <c:showSerName val="0"/>
          <c:showPercent val="0"/>
          <c:showBubbleSize val="0"/>
        </c:dLbls>
        <c:marker val="1"/>
        <c:smooth val="0"/>
        <c:axId val="330652640"/>
        <c:axId val="330652248"/>
      </c:lineChart>
      <c:dateAx>
        <c:axId val="330652640"/>
        <c:scaling>
          <c:orientation val="minMax"/>
        </c:scaling>
        <c:delete val="1"/>
        <c:axPos val="b"/>
        <c:numFmt formatCode="ge" sourceLinked="1"/>
        <c:majorTickMark val="none"/>
        <c:minorTickMark val="none"/>
        <c:tickLblPos val="none"/>
        <c:crossAx val="330652248"/>
        <c:crosses val="autoZero"/>
        <c:auto val="1"/>
        <c:lblOffset val="100"/>
        <c:baseTimeUnit val="years"/>
      </c:dateAx>
      <c:valAx>
        <c:axId val="330652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0652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3.36</c:v>
                </c:pt>
                <c:pt idx="1">
                  <c:v>3.7</c:v>
                </c:pt>
                <c:pt idx="2">
                  <c:v>3.85</c:v>
                </c:pt>
                <c:pt idx="3">
                  <c:v>4.41</c:v>
                </c:pt>
                <c:pt idx="4">
                  <c:v>6.69</c:v>
                </c:pt>
              </c:numCache>
            </c:numRef>
          </c:val>
        </c:ser>
        <c:dLbls>
          <c:showLegendKey val="0"/>
          <c:showVal val="0"/>
          <c:showCatName val="0"/>
          <c:showSerName val="0"/>
          <c:showPercent val="0"/>
          <c:showBubbleSize val="0"/>
        </c:dLbls>
        <c:gapWidth val="150"/>
        <c:axId val="330651072"/>
        <c:axId val="330650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9.42</c:v>
                </c:pt>
                <c:pt idx="1">
                  <c:v>9.92</c:v>
                </c:pt>
                <c:pt idx="2">
                  <c:v>11.07</c:v>
                </c:pt>
                <c:pt idx="3">
                  <c:v>12.21</c:v>
                </c:pt>
                <c:pt idx="4">
                  <c:v>13.57</c:v>
                </c:pt>
              </c:numCache>
            </c:numRef>
          </c:val>
          <c:smooth val="0"/>
        </c:ser>
        <c:dLbls>
          <c:showLegendKey val="0"/>
          <c:showVal val="0"/>
          <c:showCatName val="0"/>
          <c:showSerName val="0"/>
          <c:showPercent val="0"/>
          <c:showBubbleSize val="0"/>
        </c:dLbls>
        <c:marker val="1"/>
        <c:smooth val="0"/>
        <c:axId val="330651072"/>
        <c:axId val="330650680"/>
      </c:lineChart>
      <c:dateAx>
        <c:axId val="330651072"/>
        <c:scaling>
          <c:orientation val="minMax"/>
        </c:scaling>
        <c:delete val="1"/>
        <c:axPos val="b"/>
        <c:numFmt formatCode="ge" sourceLinked="1"/>
        <c:majorTickMark val="none"/>
        <c:minorTickMark val="none"/>
        <c:tickLblPos val="none"/>
        <c:crossAx val="330650680"/>
        <c:crosses val="autoZero"/>
        <c:auto val="1"/>
        <c:lblOffset val="100"/>
        <c:baseTimeUnit val="years"/>
      </c:dateAx>
      <c:valAx>
        <c:axId val="330650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0651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formatCode="#,##0.00;&quot;△&quot;#,##0.00;&quot;-&quot;">
                  <c:v>12.91</c:v>
                </c:pt>
                <c:pt idx="3">
                  <c:v>0</c:v>
                </c:pt>
                <c:pt idx="4">
                  <c:v>0</c:v>
                </c:pt>
              </c:numCache>
            </c:numRef>
          </c:val>
        </c:ser>
        <c:dLbls>
          <c:showLegendKey val="0"/>
          <c:showVal val="0"/>
          <c:showCatName val="0"/>
          <c:showSerName val="0"/>
          <c:showPercent val="0"/>
          <c:showBubbleSize val="0"/>
        </c:dLbls>
        <c:gapWidth val="150"/>
        <c:axId val="330649504"/>
        <c:axId val="330649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2.1800000000000002</c:v>
                </c:pt>
                <c:pt idx="1">
                  <c:v>2.83</c:v>
                </c:pt>
                <c:pt idx="2">
                  <c:v>3.08</c:v>
                </c:pt>
                <c:pt idx="3">
                  <c:v>3.47</c:v>
                </c:pt>
                <c:pt idx="4">
                  <c:v>0.13</c:v>
                </c:pt>
              </c:numCache>
            </c:numRef>
          </c:val>
          <c:smooth val="0"/>
        </c:ser>
        <c:dLbls>
          <c:showLegendKey val="0"/>
          <c:showVal val="0"/>
          <c:showCatName val="0"/>
          <c:showSerName val="0"/>
          <c:showPercent val="0"/>
          <c:showBubbleSize val="0"/>
        </c:dLbls>
        <c:marker val="1"/>
        <c:smooth val="0"/>
        <c:axId val="330649504"/>
        <c:axId val="330649112"/>
      </c:lineChart>
      <c:dateAx>
        <c:axId val="330649504"/>
        <c:scaling>
          <c:orientation val="minMax"/>
        </c:scaling>
        <c:delete val="1"/>
        <c:axPos val="b"/>
        <c:numFmt formatCode="ge" sourceLinked="1"/>
        <c:majorTickMark val="none"/>
        <c:minorTickMark val="none"/>
        <c:tickLblPos val="none"/>
        <c:crossAx val="330649112"/>
        <c:crosses val="autoZero"/>
        <c:auto val="1"/>
        <c:lblOffset val="100"/>
        <c:baseTimeUnit val="years"/>
      </c:dateAx>
      <c:valAx>
        <c:axId val="3306491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30649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426.47</c:v>
                </c:pt>
                <c:pt idx="1">
                  <c:v>474.01</c:v>
                </c:pt>
                <c:pt idx="2">
                  <c:v>480.59</c:v>
                </c:pt>
                <c:pt idx="3">
                  <c:v>461.55</c:v>
                </c:pt>
                <c:pt idx="4">
                  <c:v>240.32</c:v>
                </c:pt>
              </c:numCache>
            </c:numRef>
          </c:val>
        </c:ser>
        <c:dLbls>
          <c:showLegendKey val="0"/>
          <c:showVal val="0"/>
          <c:showCatName val="0"/>
          <c:showSerName val="0"/>
          <c:showPercent val="0"/>
          <c:showBubbleSize val="0"/>
        </c:dLbls>
        <c:gapWidth val="150"/>
        <c:axId val="330647936"/>
        <c:axId val="330647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545.52</c:v>
                </c:pt>
                <c:pt idx="1">
                  <c:v>602.73</c:v>
                </c:pt>
                <c:pt idx="2">
                  <c:v>590.46</c:v>
                </c:pt>
                <c:pt idx="3">
                  <c:v>628.34</c:v>
                </c:pt>
                <c:pt idx="4">
                  <c:v>289.8</c:v>
                </c:pt>
              </c:numCache>
            </c:numRef>
          </c:val>
          <c:smooth val="0"/>
        </c:ser>
        <c:dLbls>
          <c:showLegendKey val="0"/>
          <c:showVal val="0"/>
          <c:showCatName val="0"/>
          <c:showSerName val="0"/>
          <c:showPercent val="0"/>
          <c:showBubbleSize val="0"/>
        </c:dLbls>
        <c:marker val="1"/>
        <c:smooth val="0"/>
        <c:axId val="330647936"/>
        <c:axId val="330647544"/>
      </c:lineChart>
      <c:dateAx>
        <c:axId val="330647936"/>
        <c:scaling>
          <c:orientation val="minMax"/>
        </c:scaling>
        <c:delete val="1"/>
        <c:axPos val="b"/>
        <c:numFmt formatCode="ge" sourceLinked="1"/>
        <c:majorTickMark val="none"/>
        <c:minorTickMark val="none"/>
        <c:tickLblPos val="none"/>
        <c:crossAx val="330647544"/>
        <c:crosses val="autoZero"/>
        <c:auto val="1"/>
        <c:lblOffset val="100"/>
        <c:baseTimeUnit val="years"/>
      </c:dateAx>
      <c:valAx>
        <c:axId val="3306475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30647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443.03</c:v>
                </c:pt>
                <c:pt idx="1">
                  <c:v>443.07</c:v>
                </c:pt>
                <c:pt idx="2">
                  <c:v>413.05</c:v>
                </c:pt>
                <c:pt idx="3">
                  <c:v>404.48</c:v>
                </c:pt>
                <c:pt idx="4">
                  <c:v>412.85</c:v>
                </c:pt>
              </c:numCache>
            </c:numRef>
          </c:val>
        </c:ser>
        <c:dLbls>
          <c:showLegendKey val="0"/>
          <c:showVal val="0"/>
          <c:showCatName val="0"/>
          <c:showSerName val="0"/>
          <c:showPercent val="0"/>
          <c:showBubbleSize val="0"/>
        </c:dLbls>
        <c:gapWidth val="150"/>
        <c:axId val="330646368"/>
        <c:axId val="330645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313.52999999999997</c:v>
                </c:pt>
                <c:pt idx="1">
                  <c:v>310.79000000000002</c:v>
                </c:pt>
                <c:pt idx="2">
                  <c:v>299.16000000000003</c:v>
                </c:pt>
                <c:pt idx="3">
                  <c:v>297.13</c:v>
                </c:pt>
                <c:pt idx="4">
                  <c:v>301.99</c:v>
                </c:pt>
              </c:numCache>
            </c:numRef>
          </c:val>
          <c:smooth val="0"/>
        </c:ser>
        <c:dLbls>
          <c:showLegendKey val="0"/>
          <c:showVal val="0"/>
          <c:showCatName val="0"/>
          <c:showSerName val="0"/>
          <c:showPercent val="0"/>
          <c:showBubbleSize val="0"/>
        </c:dLbls>
        <c:marker val="1"/>
        <c:smooth val="0"/>
        <c:axId val="330646368"/>
        <c:axId val="330645976"/>
      </c:lineChart>
      <c:dateAx>
        <c:axId val="330646368"/>
        <c:scaling>
          <c:orientation val="minMax"/>
        </c:scaling>
        <c:delete val="1"/>
        <c:axPos val="b"/>
        <c:numFmt formatCode="ge" sourceLinked="1"/>
        <c:majorTickMark val="none"/>
        <c:minorTickMark val="none"/>
        <c:tickLblPos val="none"/>
        <c:crossAx val="330645976"/>
        <c:crosses val="autoZero"/>
        <c:auto val="1"/>
        <c:lblOffset val="100"/>
        <c:baseTimeUnit val="years"/>
      </c:dateAx>
      <c:valAx>
        <c:axId val="3306459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30646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94.29</c:v>
                </c:pt>
                <c:pt idx="1">
                  <c:v>94.46</c:v>
                </c:pt>
                <c:pt idx="2">
                  <c:v>96.08</c:v>
                </c:pt>
                <c:pt idx="3">
                  <c:v>96.16</c:v>
                </c:pt>
                <c:pt idx="4">
                  <c:v>95.55</c:v>
                </c:pt>
              </c:numCache>
            </c:numRef>
          </c:val>
        </c:ser>
        <c:dLbls>
          <c:showLegendKey val="0"/>
          <c:showVal val="0"/>
          <c:showCatName val="0"/>
          <c:showSerName val="0"/>
          <c:showPercent val="0"/>
          <c:showBubbleSize val="0"/>
        </c:dLbls>
        <c:gapWidth val="150"/>
        <c:axId val="330644800"/>
        <c:axId val="330644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100.11</c:v>
                </c:pt>
                <c:pt idx="1">
                  <c:v>99</c:v>
                </c:pt>
                <c:pt idx="2">
                  <c:v>99.91</c:v>
                </c:pt>
                <c:pt idx="3">
                  <c:v>99.89</c:v>
                </c:pt>
                <c:pt idx="4">
                  <c:v>107.05</c:v>
                </c:pt>
              </c:numCache>
            </c:numRef>
          </c:val>
          <c:smooth val="0"/>
        </c:ser>
        <c:dLbls>
          <c:showLegendKey val="0"/>
          <c:showVal val="0"/>
          <c:showCatName val="0"/>
          <c:showSerName val="0"/>
          <c:showPercent val="0"/>
          <c:showBubbleSize val="0"/>
        </c:dLbls>
        <c:marker val="1"/>
        <c:smooth val="0"/>
        <c:axId val="330644800"/>
        <c:axId val="330644408"/>
      </c:lineChart>
      <c:dateAx>
        <c:axId val="330644800"/>
        <c:scaling>
          <c:orientation val="minMax"/>
        </c:scaling>
        <c:delete val="1"/>
        <c:axPos val="b"/>
        <c:numFmt formatCode="ge" sourceLinked="1"/>
        <c:majorTickMark val="none"/>
        <c:minorTickMark val="none"/>
        <c:tickLblPos val="none"/>
        <c:crossAx val="330644408"/>
        <c:crosses val="autoZero"/>
        <c:auto val="1"/>
        <c:lblOffset val="100"/>
        <c:baseTimeUnit val="years"/>
      </c:dateAx>
      <c:valAx>
        <c:axId val="330644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0644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138.38</c:v>
                </c:pt>
                <c:pt idx="1">
                  <c:v>138.19999999999999</c:v>
                </c:pt>
                <c:pt idx="2">
                  <c:v>135.94999999999999</c:v>
                </c:pt>
                <c:pt idx="3">
                  <c:v>136.11000000000001</c:v>
                </c:pt>
                <c:pt idx="4">
                  <c:v>137.32</c:v>
                </c:pt>
              </c:numCache>
            </c:numRef>
          </c:val>
        </c:ser>
        <c:dLbls>
          <c:showLegendKey val="0"/>
          <c:showVal val="0"/>
          <c:showCatName val="0"/>
          <c:showSerName val="0"/>
          <c:showPercent val="0"/>
          <c:showBubbleSize val="0"/>
        </c:dLbls>
        <c:gapWidth val="150"/>
        <c:axId val="330643232"/>
        <c:axId val="330642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163.07</c:v>
                </c:pt>
                <c:pt idx="1">
                  <c:v>164.03</c:v>
                </c:pt>
                <c:pt idx="2">
                  <c:v>164.25</c:v>
                </c:pt>
                <c:pt idx="3">
                  <c:v>165.34</c:v>
                </c:pt>
                <c:pt idx="4">
                  <c:v>155.09</c:v>
                </c:pt>
              </c:numCache>
            </c:numRef>
          </c:val>
          <c:smooth val="0"/>
        </c:ser>
        <c:dLbls>
          <c:showLegendKey val="0"/>
          <c:showVal val="0"/>
          <c:showCatName val="0"/>
          <c:showSerName val="0"/>
          <c:showPercent val="0"/>
          <c:showBubbleSize val="0"/>
        </c:dLbls>
        <c:marker val="1"/>
        <c:smooth val="0"/>
        <c:axId val="330643232"/>
        <c:axId val="330642840"/>
      </c:lineChart>
      <c:dateAx>
        <c:axId val="330643232"/>
        <c:scaling>
          <c:orientation val="minMax"/>
        </c:scaling>
        <c:delete val="1"/>
        <c:axPos val="b"/>
        <c:numFmt formatCode="ge" sourceLinked="1"/>
        <c:majorTickMark val="none"/>
        <c:minorTickMark val="none"/>
        <c:tickLblPos val="none"/>
        <c:crossAx val="330642840"/>
        <c:crosses val="autoZero"/>
        <c:auto val="1"/>
        <c:lblOffset val="100"/>
        <c:baseTimeUnit val="years"/>
      </c:dateAx>
      <c:valAx>
        <c:axId val="330642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0643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P64"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群馬県　伊勢崎市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A2</v>
      </c>
      <c r="AA8" s="72"/>
      <c r="AB8" s="72"/>
      <c r="AC8" s="72"/>
      <c r="AD8" s="72"/>
      <c r="AE8" s="72"/>
      <c r="AF8" s="72"/>
      <c r="AG8" s="73"/>
      <c r="AH8" s="3"/>
      <c r="AI8" s="74">
        <f>データ!Q6</f>
        <v>211297</v>
      </c>
      <c r="AJ8" s="75"/>
      <c r="AK8" s="75"/>
      <c r="AL8" s="75"/>
      <c r="AM8" s="75"/>
      <c r="AN8" s="75"/>
      <c r="AO8" s="75"/>
      <c r="AP8" s="76"/>
      <c r="AQ8" s="57">
        <f>データ!R6</f>
        <v>139.44</v>
      </c>
      <c r="AR8" s="57"/>
      <c r="AS8" s="57"/>
      <c r="AT8" s="57"/>
      <c r="AU8" s="57"/>
      <c r="AV8" s="57"/>
      <c r="AW8" s="57"/>
      <c r="AX8" s="57"/>
      <c r="AY8" s="57">
        <f>データ!S6</f>
        <v>1515.33</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53.21</v>
      </c>
      <c r="K10" s="57"/>
      <c r="L10" s="57"/>
      <c r="M10" s="57"/>
      <c r="N10" s="57"/>
      <c r="O10" s="57"/>
      <c r="P10" s="57"/>
      <c r="Q10" s="57"/>
      <c r="R10" s="57">
        <f>データ!O6</f>
        <v>99.77</v>
      </c>
      <c r="S10" s="57"/>
      <c r="T10" s="57"/>
      <c r="U10" s="57"/>
      <c r="V10" s="57"/>
      <c r="W10" s="57"/>
      <c r="X10" s="57"/>
      <c r="Y10" s="57"/>
      <c r="Z10" s="65">
        <f>データ!P6</f>
        <v>2430</v>
      </c>
      <c r="AA10" s="65"/>
      <c r="AB10" s="65"/>
      <c r="AC10" s="65"/>
      <c r="AD10" s="65"/>
      <c r="AE10" s="65"/>
      <c r="AF10" s="65"/>
      <c r="AG10" s="65"/>
      <c r="AH10" s="2"/>
      <c r="AI10" s="65">
        <f>データ!T6</f>
        <v>210090</v>
      </c>
      <c r="AJ10" s="65"/>
      <c r="AK10" s="65"/>
      <c r="AL10" s="65"/>
      <c r="AM10" s="65"/>
      <c r="AN10" s="65"/>
      <c r="AO10" s="65"/>
      <c r="AP10" s="65"/>
      <c r="AQ10" s="57">
        <f>データ!U6</f>
        <v>136.66999999999999</v>
      </c>
      <c r="AR10" s="57"/>
      <c r="AS10" s="57"/>
      <c r="AT10" s="57"/>
      <c r="AU10" s="57"/>
      <c r="AV10" s="57"/>
      <c r="AW10" s="57"/>
      <c r="AX10" s="57"/>
      <c r="AY10" s="57">
        <f>データ!V6</f>
        <v>1537.21</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104</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105</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106</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102041</v>
      </c>
      <c r="D6" s="31">
        <f t="shared" si="3"/>
        <v>46</v>
      </c>
      <c r="E6" s="31">
        <f t="shared" si="3"/>
        <v>1</v>
      </c>
      <c r="F6" s="31">
        <f t="shared" si="3"/>
        <v>0</v>
      </c>
      <c r="G6" s="31">
        <f t="shared" si="3"/>
        <v>1</v>
      </c>
      <c r="H6" s="31" t="str">
        <f t="shared" si="3"/>
        <v>群馬県　伊勢崎市</v>
      </c>
      <c r="I6" s="31" t="str">
        <f t="shared" si="3"/>
        <v>法適用</v>
      </c>
      <c r="J6" s="31" t="str">
        <f t="shared" si="3"/>
        <v>水道事業</v>
      </c>
      <c r="K6" s="31" t="str">
        <f t="shared" si="3"/>
        <v>末端給水事業</v>
      </c>
      <c r="L6" s="31" t="str">
        <f t="shared" si="3"/>
        <v>A2</v>
      </c>
      <c r="M6" s="32" t="str">
        <f t="shared" si="3"/>
        <v>-</v>
      </c>
      <c r="N6" s="32">
        <f t="shared" si="3"/>
        <v>53.21</v>
      </c>
      <c r="O6" s="32">
        <f t="shared" si="3"/>
        <v>99.77</v>
      </c>
      <c r="P6" s="32">
        <f t="shared" si="3"/>
        <v>2430</v>
      </c>
      <c r="Q6" s="32">
        <f t="shared" si="3"/>
        <v>211297</v>
      </c>
      <c r="R6" s="32">
        <f t="shared" si="3"/>
        <v>139.44</v>
      </c>
      <c r="S6" s="32">
        <f t="shared" si="3"/>
        <v>1515.33</v>
      </c>
      <c r="T6" s="32">
        <f t="shared" si="3"/>
        <v>210090</v>
      </c>
      <c r="U6" s="32">
        <f t="shared" si="3"/>
        <v>136.66999999999999</v>
      </c>
      <c r="V6" s="32">
        <f t="shared" si="3"/>
        <v>1537.21</v>
      </c>
      <c r="W6" s="33">
        <f>IF(W7="",NA(),W7)</f>
        <v>100.86</v>
      </c>
      <c r="X6" s="33">
        <f t="shared" ref="X6:AF6" si="4">IF(X7="",NA(),X7)</f>
        <v>101.17</v>
      </c>
      <c r="Y6" s="33">
        <f t="shared" si="4"/>
        <v>103.36</v>
      </c>
      <c r="Z6" s="33">
        <f t="shared" si="4"/>
        <v>103.91</v>
      </c>
      <c r="AA6" s="33">
        <f t="shared" si="4"/>
        <v>103.63</v>
      </c>
      <c r="AB6" s="33">
        <f t="shared" si="4"/>
        <v>108.64</v>
      </c>
      <c r="AC6" s="33">
        <f t="shared" si="4"/>
        <v>107.51</v>
      </c>
      <c r="AD6" s="33">
        <f t="shared" si="4"/>
        <v>108.39</v>
      </c>
      <c r="AE6" s="33">
        <f t="shared" si="4"/>
        <v>108.9</v>
      </c>
      <c r="AF6" s="33">
        <f t="shared" si="4"/>
        <v>114.43</v>
      </c>
      <c r="AG6" s="32" t="str">
        <f>IF(AG7="","",IF(AG7="-","【-】","【"&amp;SUBSTITUTE(TEXT(AG7,"#,##0.00"),"-","△")&amp;"】"))</f>
        <v>【113.03】</v>
      </c>
      <c r="AH6" s="32">
        <f>IF(AH7="",NA(),AH7)</f>
        <v>0</v>
      </c>
      <c r="AI6" s="32">
        <f t="shared" ref="AI6:AQ6" si="5">IF(AI7="",NA(),AI7)</f>
        <v>0</v>
      </c>
      <c r="AJ6" s="33">
        <f t="shared" si="5"/>
        <v>12.91</v>
      </c>
      <c r="AK6" s="32">
        <f t="shared" si="5"/>
        <v>0</v>
      </c>
      <c r="AL6" s="32">
        <f t="shared" si="5"/>
        <v>0</v>
      </c>
      <c r="AM6" s="33">
        <f t="shared" si="5"/>
        <v>2.1800000000000002</v>
      </c>
      <c r="AN6" s="33">
        <f t="shared" si="5"/>
        <v>2.83</v>
      </c>
      <c r="AO6" s="33">
        <f t="shared" si="5"/>
        <v>3.08</v>
      </c>
      <c r="AP6" s="33">
        <f t="shared" si="5"/>
        <v>3.47</v>
      </c>
      <c r="AQ6" s="33">
        <f t="shared" si="5"/>
        <v>0.13</v>
      </c>
      <c r="AR6" s="32" t="str">
        <f>IF(AR7="","",IF(AR7="-","【-】","【"&amp;SUBSTITUTE(TEXT(AR7,"#,##0.00"),"-","△")&amp;"】"))</f>
        <v>【0.81】</v>
      </c>
      <c r="AS6" s="33">
        <f>IF(AS7="",NA(),AS7)</f>
        <v>426.47</v>
      </c>
      <c r="AT6" s="33">
        <f t="shared" ref="AT6:BB6" si="6">IF(AT7="",NA(),AT7)</f>
        <v>474.01</v>
      </c>
      <c r="AU6" s="33">
        <f t="shared" si="6"/>
        <v>480.59</v>
      </c>
      <c r="AV6" s="33">
        <f t="shared" si="6"/>
        <v>461.55</v>
      </c>
      <c r="AW6" s="33">
        <f t="shared" si="6"/>
        <v>240.32</v>
      </c>
      <c r="AX6" s="33">
        <f t="shared" si="6"/>
        <v>545.52</v>
      </c>
      <c r="AY6" s="33">
        <f t="shared" si="6"/>
        <v>602.73</v>
      </c>
      <c r="AZ6" s="33">
        <f t="shared" si="6"/>
        <v>590.46</v>
      </c>
      <c r="BA6" s="33">
        <f t="shared" si="6"/>
        <v>628.34</v>
      </c>
      <c r="BB6" s="33">
        <f t="shared" si="6"/>
        <v>289.8</v>
      </c>
      <c r="BC6" s="32" t="str">
        <f>IF(BC7="","",IF(BC7="-","【-】","【"&amp;SUBSTITUTE(TEXT(BC7,"#,##0.00"),"-","△")&amp;"】"))</f>
        <v>【264.16】</v>
      </c>
      <c r="BD6" s="33">
        <f>IF(BD7="",NA(),BD7)</f>
        <v>443.03</v>
      </c>
      <c r="BE6" s="33">
        <f t="shared" ref="BE6:BM6" si="7">IF(BE7="",NA(),BE7)</f>
        <v>443.07</v>
      </c>
      <c r="BF6" s="33">
        <f t="shared" si="7"/>
        <v>413.05</v>
      </c>
      <c r="BG6" s="33">
        <f t="shared" si="7"/>
        <v>404.48</v>
      </c>
      <c r="BH6" s="33">
        <f t="shared" si="7"/>
        <v>412.85</v>
      </c>
      <c r="BI6" s="33">
        <f t="shared" si="7"/>
        <v>313.52999999999997</v>
      </c>
      <c r="BJ6" s="33">
        <f t="shared" si="7"/>
        <v>310.79000000000002</v>
      </c>
      <c r="BK6" s="33">
        <f t="shared" si="7"/>
        <v>299.16000000000003</v>
      </c>
      <c r="BL6" s="33">
        <f t="shared" si="7"/>
        <v>297.13</v>
      </c>
      <c r="BM6" s="33">
        <f t="shared" si="7"/>
        <v>301.99</v>
      </c>
      <c r="BN6" s="32" t="str">
        <f>IF(BN7="","",IF(BN7="-","【-】","【"&amp;SUBSTITUTE(TEXT(BN7,"#,##0.00"),"-","△")&amp;"】"))</f>
        <v>【283.72】</v>
      </c>
      <c r="BO6" s="33">
        <f>IF(BO7="",NA(),BO7)</f>
        <v>94.29</v>
      </c>
      <c r="BP6" s="33">
        <f t="shared" ref="BP6:BX6" si="8">IF(BP7="",NA(),BP7)</f>
        <v>94.46</v>
      </c>
      <c r="BQ6" s="33">
        <f t="shared" si="8"/>
        <v>96.08</v>
      </c>
      <c r="BR6" s="33">
        <f t="shared" si="8"/>
        <v>96.16</v>
      </c>
      <c r="BS6" s="33">
        <f t="shared" si="8"/>
        <v>95.55</v>
      </c>
      <c r="BT6" s="33">
        <f t="shared" si="8"/>
        <v>100.11</v>
      </c>
      <c r="BU6" s="33">
        <f t="shared" si="8"/>
        <v>99</v>
      </c>
      <c r="BV6" s="33">
        <f t="shared" si="8"/>
        <v>99.91</v>
      </c>
      <c r="BW6" s="33">
        <f t="shared" si="8"/>
        <v>99.89</v>
      </c>
      <c r="BX6" s="33">
        <f t="shared" si="8"/>
        <v>107.05</v>
      </c>
      <c r="BY6" s="32" t="str">
        <f>IF(BY7="","",IF(BY7="-","【-】","【"&amp;SUBSTITUTE(TEXT(BY7,"#,##0.00"),"-","△")&amp;"】"))</f>
        <v>【104.60】</v>
      </c>
      <c r="BZ6" s="33">
        <f>IF(BZ7="",NA(),BZ7)</f>
        <v>138.38</v>
      </c>
      <c r="CA6" s="33">
        <f t="shared" ref="CA6:CI6" si="9">IF(CA7="",NA(),CA7)</f>
        <v>138.19999999999999</v>
      </c>
      <c r="CB6" s="33">
        <f t="shared" si="9"/>
        <v>135.94999999999999</v>
      </c>
      <c r="CC6" s="33">
        <f t="shared" si="9"/>
        <v>136.11000000000001</v>
      </c>
      <c r="CD6" s="33">
        <f t="shared" si="9"/>
        <v>137.32</v>
      </c>
      <c r="CE6" s="33">
        <f t="shared" si="9"/>
        <v>163.07</v>
      </c>
      <c r="CF6" s="33">
        <f t="shared" si="9"/>
        <v>164.03</v>
      </c>
      <c r="CG6" s="33">
        <f t="shared" si="9"/>
        <v>164.25</v>
      </c>
      <c r="CH6" s="33">
        <f t="shared" si="9"/>
        <v>165.34</v>
      </c>
      <c r="CI6" s="33">
        <f t="shared" si="9"/>
        <v>155.09</v>
      </c>
      <c r="CJ6" s="32" t="str">
        <f>IF(CJ7="","",IF(CJ7="-","【-】","【"&amp;SUBSTITUTE(TEXT(CJ7,"#,##0.00"),"-","△")&amp;"】"))</f>
        <v>【164.21】</v>
      </c>
      <c r="CK6" s="33">
        <f>IF(CK7="",NA(),CK7)</f>
        <v>77.61</v>
      </c>
      <c r="CL6" s="33">
        <f t="shared" ref="CL6:CT6" si="10">IF(CL7="",NA(),CL7)</f>
        <v>77.510000000000005</v>
      </c>
      <c r="CM6" s="33">
        <f t="shared" si="10"/>
        <v>80.16</v>
      </c>
      <c r="CN6" s="33">
        <f t="shared" si="10"/>
        <v>74.5</v>
      </c>
      <c r="CO6" s="33">
        <f t="shared" si="10"/>
        <v>73.319999999999993</v>
      </c>
      <c r="CP6" s="33">
        <f t="shared" si="10"/>
        <v>63.67</v>
      </c>
      <c r="CQ6" s="33">
        <f t="shared" si="10"/>
        <v>63.07</v>
      </c>
      <c r="CR6" s="33">
        <f t="shared" si="10"/>
        <v>62.71</v>
      </c>
      <c r="CS6" s="33">
        <f t="shared" si="10"/>
        <v>62.15</v>
      </c>
      <c r="CT6" s="33">
        <f t="shared" si="10"/>
        <v>61.61</v>
      </c>
      <c r="CU6" s="32" t="str">
        <f>IF(CU7="","",IF(CU7="-","【-】","【"&amp;SUBSTITUTE(TEXT(CU7,"#,##0.00"),"-","△")&amp;"】"))</f>
        <v>【59.80】</v>
      </c>
      <c r="CV6" s="33">
        <f>IF(CV7="",NA(),CV7)</f>
        <v>89.08</v>
      </c>
      <c r="CW6" s="33">
        <f t="shared" ref="CW6:DE6" si="11">IF(CW7="",NA(),CW7)</f>
        <v>88.79</v>
      </c>
      <c r="CX6" s="33">
        <f t="shared" si="11"/>
        <v>88.39</v>
      </c>
      <c r="CY6" s="33">
        <f t="shared" si="11"/>
        <v>88.7</v>
      </c>
      <c r="CZ6" s="33">
        <f t="shared" si="11"/>
        <v>86.7</v>
      </c>
      <c r="DA6" s="33">
        <f t="shared" si="11"/>
        <v>90.67</v>
      </c>
      <c r="DB6" s="33">
        <f t="shared" si="11"/>
        <v>89.96</v>
      </c>
      <c r="DC6" s="33">
        <f t="shared" si="11"/>
        <v>90.54</v>
      </c>
      <c r="DD6" s="33">
        <f t="shared" si="11"/>
        <v>90.64</v>
      </c>
      <c r="DE6" s="33">
        <f t="shared" si="11"/>
        <v>90.23</v>
      </c>
      <c r="DF6" s="32" t="str">
        <f>IF(DF7="","",IF(DF7="-","【-】","【"&amp;SUBSTITUTE(TEXT(DF7,"#,##0.00"),"-","△")&amp;"】"))</f>
        <v>【89.78】</v>
      </c>
      <c r="DG6" s="33">
        <f>IF(DG7="",NA(),DG7)</f>
        <v>40.39</v>
      </c>
      <c r="DH6" s="33">
        <f t="shared" ref="DH6:DP6" si="12">IF(DH7="",NA(),DH7)</f>
        <v>41.21</v>
      </c>
      <c r="DI6" s="33">
        <f t="shared" si="12"/>
        <v>41.97</v>
      </c>
      <c r="DJ6" s="33">
        <f t="shared" si="12"/>
        <v>43.15</v>
      </c>
      <c r="DK6" s="33">
        <f t="shared" si="12"/>
        <v>45.16</v>
      </c>
      <c r="DL6" s="33">
        <f t="shared" si="12"/>
        <v>40.369999999999997</v>
      </c>
      <c r="DM6" s="33">
        <f t="shared" si="12"/>
        <v>41.47</v>
      </c>
      <c r="DN6" s="33">
        <f t="shared" si="12"/>
        <v>42.43</v>
      </c>
      <c r="DO6" s="33">
        <f t="shared" si="12"/>
        <v>43.24</v>
      </c>
      <c r="DP6" s="33">
        <f t="shared" si="12"/>
        <v>46.36</v>
      </c>
      <c r="DQ6" s="32" t="str">
        <f>IF(DQ7="","",IF(DQ7="-","【-】","【"&amp;SUBSTITUTE(TEXT(DQ7,"#,##0.00"),"-","△")&amp;"】"))</f>
        <v>【46.31】</v>
      </c>
      <c r="DR6" s="33">
        <f>IF(DR7="",NA(),DR7)</f>
        <v>3.36</v>
      </c>
      <c r="DS6" s="33">
        <f t="shared" ref="DS6:EA6" si="13">IF(DS7="",NA(),DS7)</f>
        <v>3.7</v>
      </c>
      <c r="DT6" s="33">
        <f t="shared" si="13"/>
        <v>3.85</v>
      </c>
      <c r="DU6" s="33">
        <f t="shared" si="13"/>
        <v>4.41</v>
      </c>
      <c r="DV6" s="33">
        <f t="shared" si="13"/>
        <v>6.69</v>
      </c>
      <c r="DW6" s="33">
        <f t="shared" si="13"/>
        <v>9.42</v>
      </c>
      <c r="DX6" s="33">
        <f t="shared" si="13"/>
        <v>9.92</v>
      </c>
      <c r="DY6" s="33">
        <f t="shared" si="13"/>
        <v>11.07</v>
      </c>
      <c r="DZ6" s="33">
        <f t="shared" si="13"/>
        <v>12.21</v>
      </c>
      <c r="EA6" s="33">
        <f t="shared" si="13"/>
        <v>13.57</v>
      </c>
      <c r="EB6" s="32" t="str">
        <f>IF(EB7="","",IF(EB7="-","【-】","【"&amp;SUBSTITUTE(TEXT(EB7,"#,##0.00"),"-","△")&amp;"】"))</f>
        <v>【12.42】</v>
      </c>
      <c r="EC6" s="33">
        <f>IF(EC7="",NA(),EC7)</f>
        <v>1.39</v>
      </c>
      <c r="ED6" s="33">
        <f t="shared" ref="ED6:EL6" si="14">IF(ED7="",NA(),ED7)</f>
        <v>2.15</v>
      </c>
      <c r="EE6" s="33">
        <f t="shared" si="14"/>
        <v>1.34</v>
      </c>
      <c r="EF6" s="33">
        <f t="shared" si="14"/>
        <v>1.32</v>
      </c>
      <c r="EG6" s="33">
        <f t="shared" si="14"/>
        <v>1.26</v>
      </c>
      <c r="EH6" s="33">
        <f t="shared" si="14"/>
        <v>0.84</v>
      </c>
      <c r="EI6" s="33">
        <f t="shared" si="14"/>
        <v>0.82</v>
      </c>
      <c r="EJ6" s="33">
        <f t="shared" si="14"/>
        <v>0.76</v>
      </c>
      <c r="EK6" s="33">
        <f t="shared" si="14"/>
        <v>0.8</v>
      </c>
      <c r="EL6" s="33">
        <f t="shared" si="14"/>
        <v>0.72</v>
      </c>
      <c r="EM6" s="32" t="str">
        <f>IF(EM7="","",IF(EM7="-","【-】","【"&amp;SUBSTITUTE(TEXT(EM7,"#,##0.00"),"-","△")&amp;"】"))</f>
        <v>【0.78】</v>
      </c>
    </row>
    <row r="7" spans="1:143" s="34" customFormat="1">
      <c r="A7" s="26"/>
      <c r="B7" s="35">
        <v>2014</v>
      </c>
      <c r="C7" s="35">
        <v>102041</v>
      </c>
      <c r="D7" s="35">
        <v>46</v>
      </c>
      <c r="E7" s="35">
        <v>1</v>
      </c>
      <c r="F7" s="35">
        <v>0</v>
      </c>
      <c r="G7" s="35">
        <v>1</v>
      </c>
      <c r="H7" s="35" t="s">
        <v>93</v>
      </c>
      <c r="I7" s="35" t="s">
        <v>94</v>
      </c>
      <c r="J7" s="35" t="s">
        <v>95</v>
      </c>
      <c r="K7" s="35" t="s">
        <v>96</v>
      </c>
      <c r="L7" s="35" t="s">
        <v>97</v>
      </c>
      <c r="M7" s="36" t="s">
        <v>98</v>
      </c>
      <c r="N7" s="36">
        <v>53.21</v>
      </c>
      <c r="O7" s="36">
        <v>99.77</v>
      </c>
      <c r="P7" s="36">
        <v>2430</v>
      </c>
      <c r="Q7" s="36">
        <v>211297</v>
      </c>
      <c r="R7" s="36">
        <v>139.44</v>
      </c>
      <c r="S7" s="36">
        <v>1515.33</v>
      </c>
      <c r="T7" s="36">
        <v>210090</v>
      </c>
      <c r="U7" s="36">
        <v>136.66999999999999</v>
      </c>
      <c r="V7" s="36">
        <v>1537.21</v>
      </c>
      <c r="W7" s="36">
        <v>100.86</v>
      </c>
      <c r="X7" s="36">
        <v>101.17</v>
      </c>
      <c r="Y7" s="36">
        <v>103.36</v>
      </c>
      <c r="Z7" s="36">
        <v>103.91</v>
      </c>
      <c r="AA7" s="36">
        <v>103.63</v>
      </c>
      <c r="AB7" s="36">
        <v>108.64</v>
      </c>
      <c r="AC7" s="36">
        <v>107.51</v>
      </c>
      <c r="AD7" s="36">
        <v>108.39</v>
      </c>
      <c r="AE7" s="36">
        <v>108.9</v>
      </c>
      <c r="AF7" s="36">
        <v>114.43</v>
      </c>
      <c r="AG7" s="36">
        <v>113.03</v>
      </c>
      <c r="AH7" s="36">
        <v>0</v>
      </c>
      <c r="AI7" s="36">
        <v>0</v>
      </c>
      <c r="AJ7" s="36">
        <v>12.91</v>
      </c>
      <c r="AK7" s="36">
        <v>0</v>
      </c>
      <c r="AL7" s="36">
        <v>0</v>
      </c>
      <c r="AM7" s="36">
        <v>2.1800000000000002</v>
      </c>
      <c r="AN7" s="36">
        <v>2.83</v>
      </c>
      <c r="AO7" s="36">
        <v>3.08</v>
      </c>
      <c r="AP7" s="36">
        <v>3.47</v>
      </c>
      <c r="AQ7" s="36">
        <v>0.13</v>
      </c>
      <c r="AR7" s="36">
        <v>0.81</v>
      </c>
      <c r="AS7" s="36">
        <v>426.47</v>
      </c>
      <c r="AT7" s="36">
        <v>474.01</v>
      </c>
      <c r="AU7" s="36">
        <v>480.59</v>
      </c>
      <c r="AV7" s="36">
        <v>461.55</v>
      </c>
      <c r="AW7" s="36">
        <v>240.32</v>
      </c>
      <c r="AX7" s="36">
        <v>545.52</v>
      </c>
      <c r="AY7" s="36">
        <v>602.73</v>
      </c>
      <c r="AZ7" s="36">
        <v>590.46</v>
      </c>
      <c r="BA7" s="36">
        <v>628.34</v>
      </c>
      <c r="BB7" s="36">
        <v>289.8</v>
      </c>
      <c r="BC7" s="36">
        <v>264.16000000000003</v>
      </c>
      <c r="BD7" s="36">
        <v>443.03</v>
      </c>
      <c r="BE7" s="36">
        <v>443.07</v>
      </c>
      <c r="BF7" s="36">
        <v>413.05</v>
      </c>
      <c r="BG7" s="36">
        <v>404.48</v>
      </c>
      <c r="BH7" s="36">
        <v>412.85</v>
      </c>
      <c r="BI7" s="36">
        <v>313.52999999999997</v>
      </c>
      <c r="BJ7" s="36">
        <v>310.79000000000002</v>
      </c>
      <c r="BK7" s="36">
        <v>299.16000000000003</v>
      </c>
      <c r="BL7" s="36">
        <v>297.13</v>
      </c>
      <c r="BM7" s="36">
        <v>301.99</v>
      </c>
      <c r="BN7" s="36">
        <v>283.72000000000003</v>
      </c>
      <c r="BO7" s="36">
        <v>94.29</v>
      </c>
      <c r="BP7" s="36">
        <v>94.46</v>
      </c>
      <c r="BQ7" s="36">
        <v>96.08</v>
      </c>
      <c r="BR7" s="36">
        <v>96.16</v>
      </c>
      <c r="BS7" s="36">
        <v>95.55</v>
      </c>
      <c r="BT7" s="36">
        <v>100.11</v>
      </c>
      <c r="BU7" s="36">
        <v>99</v>
      </c>
      <c r="BV7" s="36">
        <v>99.91</v>
      </c>
      <c r="BW7" s="36">
        <v>99.89</v>
      </c>
      <c r="BX7" s="36">
        <v>107.05</v>
      </c>
      <c r="BY7" s="36">
        <v>104.6</v>
      </c>
      <c r="BZ7" s="36">
        <v>138.38</v>
      </c>
      <c r="CA7" s="36">
        <v>138.19999999999999</v>
      </c>
      <c r="CB7" s="36">
        <v>135.94999999999999</v>
      </c>
      <c r="CC7" s="36">
        <v>136.11000000000001</v>
      </c>
      <c r="CD7" s="36">
        <v>137.32</v>
      </c>
      <c r="CE7" s="36">
        <v>163.07</v>
      </c>
      <c r="CF7" s="36">
        <v>164.03</v>
      </c>
      <c r="CG7" s="36">
        <v>164.25</v>
      </c>
      <c r="CH7" s="36">
        <v>165.34</v>
      </c>
      <c r="CI7" s="36">
        <v>155.09</v>
      </c>
      <c r="CJ7" s="36">
        <v>164.21</v>
      </c>
      <c r="CK7" s="36">
        <v>77.61</v>
      </c>
      <c r="CL7" s="36">
        <v>77.510000000000005</v>
      </c>
      <c r="CM7" s="36">
        <v>80.16</v>
      </c>
      <c r="CN7" s="36">
        <v>74.5</v>
      </c>
      <c r="CO7" s="36">
        <v>73.319999999999993</v>
      </c>
      <c r="CP7" s="36">
        <v>63.67</v>
      </c>
      <c r="CQ7" s="36">
        <v>63.07</v>
      </c>
      <c r="CR7" s="36">
        <v>62.71</v>
      </c>
      <c r="CS7" s="36">
        <v>62.15</v>
      </c>
      <c r="CT7" s="36">
        <v>61.61</v>
      </c>
      <c r="CU7" s="36">
        <v>59.8</v>
      </c>
      <c r="CV7" s="36">
        <v>89.08</v>
      </c>
      <c r="CW7" s="36">
        <v>88.79</v>
      </c>
      <c r="CX7" s="36">
        <v>88.39</v>
      </c>
      <c r="CY7" s="36">
        <v>88.7</v>
      </c>
      <c r="CZ7" s="36">
        <v>86.7</v>
      </c>
      <c r="DA7" s="36">
        <v>90.67</v>
      </c>
      <c r="DB7" s="36">
        <v>89.96</v>
      </c>
      <c r="DC7" s="36">
        <v>90.54</v>
      </c>
      <c r="DD7" s="36">
        <v>90.64</v>
      </c>
      <c r="DE7" s="36">
        <v>90.23</v>
      </c>
      <c r="DF7" s="36">
        <v>89.78</v>
      </c>
      <c r="DG7" s="36">
        <v>40.39</v>
      </c>
      <c r="DH7" s="36">
        <v>41.21</v>
      </c>
      <c r="DI7" s="36">
        <v>41.97</v>
      </c>
      <c r="DJ7" s="36">
        <v>43.15</v>
      </c>
      <c r="DK7" s="36">
        <v>45.16</v>
      </c>
      <c r="DL7" s="36">
        <v>40.369999999999997</v>
      </c>
      <c r="DM7" s="36">
        <v>41.47</v>
      </c>
      <c r="DN7" s="36">
        <v>42.43</v>
      </c>
      <c r="DO7" s="36">
        <v>43.24</v>
      </c>
      <c r="DP7" s="36">
        <v>46.36</v>
      </c>
      <c r="DQ7" s="36">
        <v>46.31</v>
      </c>
      <c r="DR7" s="36">
        <v>3.36</v>
      </c>
      <c r="DS7" s="36">
        <v>3.7</v>
      </c>
      <c r="DT7" s="36">
        <v>3.85</v>
      </c>
      <c r="DU7" s="36">
        <v>4.41</v>
      </c>
      <c r="DV7" s="36">
        <v>6.69</v>
      </c>
      <c r="DW7" s="36">
        <v>9.42</v>
      </c>
      <c r="DX7" s="36">
        <v>9.92</v>
      </c>
      <c r="DY7" s="36">
        <v>11.07</v>
      </c>
      <c r="DZ7" s="36">
        <v>12.21</v>
      </c>
      <c r="EA7" s="36">
        <v>13.57</v>
      </c>
      <c r="EB7" s="36">
        <v>12.42</v>
      </c>
      <c r="EC7" s="36">
        <v>1.39</v>
      </c>
      <c r="ED7" s="36">
        <v>2.15</v>
      </c>
      <c r="EE7" s="36">
        <v>1.34</v>
      </c>
      <c r="EF7" s="36">
        <v>1.32</v>
      </c>
      <c r="EG7" s="36">
        <v>1.26</v>
      </c>
      <c r="EH7" s="36">
        <v>0.84</v>
      </c>
      <c r="EI7" s="36">
        <v>0.82</v>
      </c>
      <c r="EJ7" s="36">
        <v>0.76</v>
      </c>
      <c r="EK7" s="36">
        <v>0.8</v>
      </c>
      <c r="EL7" s="36">
        <v>0.72</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Ｈ27年度</cp:lastModifiedBy>
  <dcterms:created xsi:type="dcterms:W3CDTF">2016-02-03T07:16:31Z</dcterms:created>
  <dcterms:modified xsi:type="dcterms:W3CDTF">2016-02-10T07:09:55Z</dcterms:modified>
  <cp:category/>
</cp:coreProperties>
</file>