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7330"/>
  </bookViews>
  <sheets>
    <sheet name="記入例" sheetId="5" r:id="rId1"/>
    <sheet name="様式" sheetId="6" r:id="rId2"/>
  </sheets>
  <calcPr calcId="152511"/>
</workbook>
</file>

<file path=xl/calcChain.xml><?xml version="1.0" encoding="utf-8"?>
<calcChain xmlns="http://schemas.openxmlformats.org/spreadsheetml/2006/main">
  <c r="H42" i="6" l="1"/>
  <c r="T6" i="6"/>
  <c r="S7" i="6"/>
  <c r="T7" i="6"/>
  <c r="S8" i="6"/>
  <c r="T8" i="6"/>
  <c r="S9" i="6"/>
  <c r="T9" i="6"/>
  <c r="S10" i="6"/>
  <c r="T10" i="6"/>
  <c r="S11" i="6"/>
  <c r="T11" i="6"/>
  <c r="S12" i="6"/>
  <c r="T12" i="6"/>
  <c r="S13" i="6"/>
  <c r="T13" i="6"/>
  <c r="S14" i="6"/>
  <c r="T14" i="6"/>
  <c r="S15" i="6"/>
  <c r="T15" i="6"/>
  <c r="S16" i="6"/>
  <c r="T16" i="6"/>
  <c r="S17" i="6"/>
  <c r="T17" i="6"/>
  <c r="S18" i="6"/>
  <c r="T18" i="6"/>
  <c r="S19" i="6"/>
  <c r="T19" i="6"/>
  <c r="S20" i="6"/>
  <c r="T20" i="6"/>
  <c r="S21" i="6"/>
  <c r="T21" i="6"/>
  <c r="S22" i="6"/>
  <c r="T22" i="6"/>
  <c r="S23" i="6"/>
  <c r="T23" i="6"/>
  <c r="S24" i="6"/>
  <c r="T24" i="6"/>
  <c r="S25" i="6"/>
  <c r="T25" i="6"/>
  <c r="S26" i="6"/>
  <c r="T26" i="6"/>
  <c r="S27" i="6"/>
  <c r="T27" i="6"/>
  <c r="S28" i="6"/>
  <c r="T28" i="6"/>
  <c r="S29" i="6"/>
  <c r="T29" i="6"/>
  <c r="S30" i="6"/>
  <c r="T30" i="6"/>
  <c r="S31" i="6"/>
  <c r="T31" i="6"/>
  <c r="S32" i="6"/>
  <c r="T32" i="6"/>
  <c r="S33" i="6"/>
  <c r="T33" i="6"/>
  <c r="S34" i="6"/>
  <c r="T34" i="6"/>
  <c r="S35" i="6"/>
  <c r="T35" i="6"/>
  <c r="S36" i="6"/>
  <c r="T36" i="6"/>
  <c r="S37" i="6"/>
  <c r="T37" i="6"/>
  <c r="B38" i="6"/>
  <c r="C38" i="6"/>
  <c r="D38" i="6"/>
  <c r="E38" i="6"/>
  <c r="F38" i="6"/>
  <c r="G38" i="6"/>
  <c r="H38" i="6"/>
  <c r="I38" i="6"/>
  <c r="J38" i="6"/>
  <c r="K38" i="6"/>
  <c r="M38" i="6"/>
  <c r="N38" i="6"/>
  <c r="O38" i="6"/>
  <c r="Q38" i="6"/>
  <c r="R38" i="6"/>
  <c r="S38" i="6"/>
  <c r="N42" i="6" s="1"/>
  <c r="N41" i="6" s="1"/>
  <c r="R42" i="6" s="1"/>
  <c r="V38" i="6"/>
  <c r="N43" i="6"/>
  <c r="T6" i="5"/>
  <c r="T7" i="5" s="1"/>
  <c r="T8" i="5" s="1"/>
  <c r="T9" i="5" s="1"/>
  <c r="T10" i="5" s="1"/>
  <c r="T11" i="5" s="1"/>
  <c r="T12" i="5" s="1"/>
  <c r="T13" i="5" s="1"/>
  <c r="T14" i="5" s="1"/>
  <c r="T15" i="5" s="1"/>
  <c r="T16" i="5" s="1"/>
  <c r="T17" i="5" s="1"/>
  <c r="T18" i="5" s="1"/>
  <c r="T19" i="5" s="1"/>
  <c r="T20" i="5" s="1"/>
  <c r="T21" i="5" s="1"/>
  <c r="T22" i="5" s="1"/>
  <c r="T23" i="5" s="1"/>
  <c r="T24" i="5" s="1"/>
  <c r="T25" i="5" s="1"/>
  <c r="T26" i="5" s="1"/>
  <c r="T27" i="5" s="1"/>
  <c r="T28" i="5" s="1"/>
  <c r="T29" i="5" s="1"/>
  <c r="T30" i="5" s="1"/>
  <c r="T31" i="5" s="1"/>
  <c r="T32" i="5" s="1"/>
  <c r="T33" i="5" s="1"/>
  <c r="T34" i="5" s="1"/>
  <c r="T35" i="5" s="1"/>
  <c r="T36" i="5" s="1"/>
  <c r="T37" i="5" s="1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B38" i="5"/>
  <c r="C38" i="5"/>
  <c r="D38" i="5"/>
  <c r="E38" i="5"/>
  <c r="F38" i="5"/>
  <c r="G38" i="5"/>
  <c r="H38" i="5"/>
  <c r="I38" i="5"/>
  <c r="J38" i="5"/>
  <c r="K38" i="5"/>
  <c r="M38" i="5"/>
  <c r="N38" i="5"/>
  <c r="O38" i="5"/>
  <c r="Q38" i="5"/>
  <c r="R38" i="5"/>
  <c r="S38" i="5"/>
  <c r="V38" i="5"/>
  <c r="N42" i="5"/>
  <c r="N43" i="5"/>
  <c r="N41" i="5"/>
  <c r="H42" i="5"/>
  <c r="R42" i="5"/>
</calcChain>
</file>

<file path=xl/sharedStrings.xml><?xml version="1.0" encoding="utf-8"?>
<sst xmlns="http://schemas.openxmlformats.org/spreadsheetml/2006/main" count="112" uniqueCount="53">
  <si>
    <t>日</t>
    <rPh sb="0" eb="1">
      <t>ニチ</t>
    </rPh>
    <phoneticPr fontId="2"/>
  </si>
  <si>
    <t>金額</t>
    <rPh sb="0" eb="2">
      <t>キンガク</t>
    </rPh>
    <phoneticPr fontId="2"/>
  </si>
  <si>
    <t>使途詳細</t>
    <rPh sb="0" eb="2">
      <t>シト</t>
    </rPh>
    <rPh sb="2" eb="4">
      <t>ショウサイ</t>
    </rPh>
    <phoneticPr fontId="2"/>
  </si>
  <si>
    <t>合計</t>
    <rPh sb="0" eb="2">
      <t>ゴウケイ</t>
    </rPh>
    <phoneticPr fontId="2"/>
  </si>
  <si>
    <t>⑤水道
光熱費</t>
    <rPh sb="1" eb="2">
      <t>ミズ</t>
    </rPh>
    <rPh sb="2" eb="3">
      <t>ミチ</t>
    </rPh>
    <rPh sb="4" eb="7">
      <t>コウネツヒ</t>
    </rPh>
    <phoneticPr fontId="2"/>
  </si>
  <si>
    <t>⑥
電話代</t>
    <rPh sb="2" eb="5">
      <t>デンワダイ</t>
    </rPh>
    <phoneticPr fontId="2"/>
  </si>
  <si>
    <t>⑦自動車費
（ガソリン等）</t>
    <rPh sb="1" eb="4">
      <t>ジドウシャ</t>
    </rPh>
    <rPh sb="4" eb="5">
      <t>ヒ</t>
    </rPh>
    <rPh sb="11" eb="12">
      <t>トウ</t>
    </rPh>
    <phoneticPr fontId="2"/>
  </si>
  <si>
    <t>⑨
衣服費</t>
    <rPh sb="2" eb="5">
      <t>イフクヒ</t>
    </rPh>
    <phoneticPr fontId="2"/>
  </si>
  <si>
    <t>⑩
教育費</t>
    <rPh sb="2" eb="5">
      <t>キョウイクヒ</t>
    </rPh>
    <phoneticPr fontId="2"/>
  </si>
  <si>
    <t>⑪
交際費</t>
    <rPh sb="2" eb="5">
      <t>コウサイヒ</t>
    </rPh>
    <phoneticPr fontId="2"/>
  </si>
  <si>
    <t>⑫
娯楽費</t>
    <rPh sb="2" eb="5">
      <t>ゴラクヒ</t>
    </rPh>
    <phoneticPr fontId="2"/>
  </si>
  <si>
    <t>⑬その他</t>
    <rPh sb="3" eb="4">
      <t>タ</t>
    </rPh>
    <phoneticPr fontId="2"/>
  </si>
  <si>
    <t>⑱銀行引落し</t>
    <rPh sb="1" eb="3">
      <t>ギンコウ</t>
    </rPh>
    <rPh sb="3" eb="5">
      <t>ヒキオトシ</t>
    </rPh>
    <phoneticPr fontId="2"/>
  </si>
  <si>
    <t>②家賃・
住宅ﾛｰﾝ</t>
    <rPh sb="1" eb="2">
      <t>イエ</t>
    </rPh>
    <rPh sb="2" eb="3">
      <t>チン</t>
    </rPh>
    <rPh sb="5" eb="7">
      <t>ジュウタク</t>
    </rPh>
    <phoneticPr fontId="2"/>
  </si>
  <si>
    <t>④日用雑貨衛生費</t>
    <rPh sb="1" eb="3">
      <t>ニチヨウ</t>
    </rPh>
    <rPh sb="3" eb="5">
      <t>ザッカ</t>
    </rPh>
    <rPh sb="5" eb="8">
      <t>エイセイヒ</t>
    </rPh>
    <phoneticPr fontId="2"/>
  </si>
  <si>
    <t>③
食費</t>
    <rPh sb="2" eb="4">
      <t>ショクヒ</t>
    </rPh>
    <phoneticPr fontId="2"/>
  </si>
  <si>
    <t>⑧
医療費</t>
    <rPh sb="2" eb="5">
      <t>イリョウヒ</t>
    </rPh>
    <phoneticPr fontId="2"/>
  </si>
  <si>
    <t>⑭税金・
社会保険</t>
    <rPh sb="1" eb="3">
      <t>ゼイキン</t>
    </rPh>
    <rPh sb="5" eb="7">
      <t>シャカイ</t>
    </rPh>
    <rPh sb="7" eb="9">
      <t>ホケン</t>
    </rPh>
    <phoneticPr fontId="2"/>
  </si>
  <si>
    <t>⑮
預貯金</t>
    <rPh sb="2" eb="5">
      <t>ヨチョキン</t>
    </rPh>
    <phoneticPr fontId="2"/>
  </si>
  <si>
    <t>⑯
支出合計</t>
    <rPh sb="2" eb="4">
      <t>シシュツ</t>
    </rPh>
    <rPh sb="4" eb="6">
      <t>ゴウケイ</t>
    </rPh>
    <phoneticPr fontId="2"/>
  </si>
  <si>
    <t>⑰
残　金</t>
    <rPh sb="2" eb="3">
      <t>ザン</t>
    </rPh>
    <rPh sb="4" eb="5">
      <t>キン</t>
    </rPh>
    <phoneticPr fontId="2"/>
  </si>
  <si>
    <t>金　額</t>
    <rPh sb="0" eb="1">
      <t>キン</t>
    </rPh>
    <rPh sb="2" eb="3">
      <t>ガク</t>
    </rPh>
    <phoneticPr fontId="2"/>
  </si>
  <si>
    <t>不明金</t>
    <rPh sb="0" eb="3">
      <t>フメイキン</t>
    </rPh>
    <phoneticPr fontId="2"/>
  </si>
  <si>
    <t>水道代</t>
    <rPh sb="0" eb="3">
      <t>スイドウダイ</t>
    </rPh>
    <phoneticPr fontId="2"/>
  </si>
  <si>
    <t>生命保険</t>
    <rPh sb="0" eb="2">
      <t>セイメイ</t>
    </rPh>
    <rPh sb="2" eb="4">
      <t>ホケン</t>
    </rPh>
    <phoneticPr fontId="2"/>
  </si>
  <si>
    <t>携帯電話</t>
    <rPh sb="0" eb="2">
      <t>ケイタイ</t>
    </rPh>
    <rPh sb="2" eb="4">
      <t>デンワ</t>
    </rPh>
    <phoneticPr fontId="2"/>
  </si>
  <si>
    <t>給食費</t>
    <rPh sb="0" eb="3">
      <t>キュウショクヒ</t>
    </rPh>
    <phoneticPr fontId="2"/>
  </si>
  <si>
    <t>前月の繰越金→</t>
    <rPh sb="0" eb="2">
      <t>ゼンゲツ</t>
    </rPh>
    <rPh sb="3" eb="6">
      <t>クリコシキン</t>
    </rPh>
    <phoneticPr fontId="2"/>
  </si>
  <si>
    <t>弁護士費用</t>
    <rPh sb="0" eb="3">
      <t>ベンゴシ</t>
    </rPh>
    <rPh sb="3" eb="5">
      <t>ヒヨウ</t>
    </rPh>
    <phoneticPr fontId="2"/>
  </si>
  <si>
    <t>①現金受
入れ</t>
    <rPh sb="1" eb="3">
      <t>ゲンキン</t>
    </rPh>
    <rPh sb="3" eb="4">
      <t>ウ</t>
    </rPh>
    <rPh sb="5" eb="6">
      <t>イ</t>
    </rPh>
    <phoneticPr fontId="2"/>
  </si>
  <si>
    <t>（翌月繰越金）</t>
    <rPh sb="1" eb="2">
      <t>ヨク</t>
    </rPh>
    <rPh sb="2" eb="3">
      <t>ツキ</t>
    </rPh>
    <rPh sb="3" eb="6">
      <t>クリコシキン</t>
    </rPh>
    <phoneticPr fontId="2"/>
  </si>
  <si>
    <t>円</t>
    <rPh sb="0" eb="1">
      <t>エン</t>
    </rPh>
    <phoneticPr fontId="2"/>
  </si>
  <si>
    <t>支出合計（Ａ+Ｂ）</t>
    <rPh sb="0" eb="2">
      <t>シシュツ</t>
    </rPh>
    <rPh sb="2" eb="4">
      <t>ゴウケイ</t>
    </rPh>
    <phoneticPr fontId="2"/>
  </si>
  <si>
    <t>（内訳）現金支出合計（Ａ）</t>
    <rPh sb="1" eb="3">
      <t>ウチワケ</t>
    </rPh>
    <rPh sb="4" eb="6">
      <t>ゲンキン</t>
    </rPh>
    <rPh sb="6" eb="8">
      <t>シシュツ</t>
    </rPh>
    <rPh sb="8" eb="10">
      <t>ゴウケイ</t>
    </rPh>
    <phoneticPr fontId="2"/>
  </si>
  <si>
    <t>（内訳）銀行引落し合計（Ｂ）</t>
    <rPh sb="1" eb="3">
      <t>ウチワケ</t>
    </rPh>
    <rPh sb="4" eb="6">
      <t>ギンコウ</t>
    </rPh>
    <rPh sb="6" eb="8">
      <t>ヒキオトシ</t>
    </rPh>
    <rPh sb="9" eb="11">
      <t>ゴウケイ</t>
    </rPh>
    <phoneticPr fontId="2"/>
  </si>
  <si>
    <t>収入合計</t>
    <rPh sb="0" eb="2">
      <t>シュウニュウ</t>
    </rPh>
    <rPh sb="2" eb="4">
      <t>ゴウケイ</t>
    </rPh>
    <phoneticPr fontId="2"/>
  </si>
  <si>
    <t>給料日　　日（夫）</t>
    <rPh sb="0" eb="3">
      <t>キュウリョウビ</t>
    </rPh>
    <rPh sb="5" eb="6">
      <t>ニチ</t>
    </rPh>
    <rPh sb="7" eb="8">
      <t>オット</t>
    </rPh>
    <phoneticPr fontId="2"/>
  </si>
  <si>
    <t>給料日　　日（妻）</t>
    <rPh sb="0" eb="3">
      <t>キュウリョウビ</t>
    </rPh>
    <rPh sb="5" eb="6">
      <t>ニチ</t>
    </rPh>
    <rPh sb="7" eb="8">
      <t>ツマ</t>
    </rPh>
    <phoneticPr fontId="2"/>
  </si>
  <si>
    <t>その他の収入</t>
    <rPh sb="2" eb="3">
      <t>タ</t>
    </rPh>
    <rPh sb="4" eb="6">
      <t>シュウニュウ</t>
    </rPh>
    <phoneticPr fontId="2"/>
  </si>
  <si>
    <t>１ヵ月収支</t>
    <rPh sb="2" eb="3">
      <t>ゲツ</t>
    </rPh>
    <rPh sb="3" eb="5">
      <t>シュウシ</t>
    </rPh>
    <phoneticPr fontId="2"/>
  </si>
  <si>
    <t>　前月の繰越金</t>
    <rPh sb="1" eb="3">
      <t>ゼンゲツ</t>
    </rPh>
    <rPh sb="4" eb="7">
      <t>クリコシキン</t>
    </rPh>
    <phoneticPr fontId="2"/>
  </si>
  <si>
    <r>
      <t>名　前　　　　　　     　　　　　　　　　　　　　　　　　　　　　　　</t>
    </r>
    <r>
      <rPr>
        <sz val="18"/>
        <rFont val="ＭＳ Ｐゴシック"/>
        <family val="3"/>
        <charset val="128"/>
      </rPr>
      <t>　</t>
    </r>
    <rPh sb="0" eb="1">
      <t>ナ</t>
    </rPh>
    <rPh sb="2" eb="3">
      <t>マエ</t>
    </rPh>
    <phoneticPr fontId="2"/>
  </si>
  <si>
    <t>月分）</t>
  </si>
  <si>
    <t>１　ヵ　月　家　計　簿　（平成</t>
    <phoneticPr fontId="2"/>
  </si>
  <si>
    <t>年</t>
    <phoneticPr fontId="2"/>
  </si>
  <si>
    <t>－</t>
    <phoneticPr fontId="2"/>
  </si>
  <si>
    <t>＝</t>
    <phoneticPr fontId="2"/>
  </si>
  <si>
    <t>赤　城　太　郎</t>
    <rPh sb="0" eb="1">
      <t>アカ</t>
    </rPh>
    <rPh sb="2" eb="3">
      <t>シロ</t>
    </rPh>
    <rPh sb="4" eb="5">
      <t>フトシ</t>
    </rPh>
    <rPh sb="6" eb="7">
      <t>ロウ</t>
    </rPh>
    <phoneticPr fontId="2"/>
  </si>
  <si>
    <t>小遣い</t>
    <rPh sb="0" eb="2">
      <t>コヅカ</t>
    </rPh>
    <phoneticPr fontId="2"/>
  </si>
  <si>
    <r>
      <t>給料日</t>
    </r>
    <r>
      <rPr>
        <sz val="11"/>
        <rFont val="HG行書体"/>
        <family val="4"/>
        <charset val="128"/>
      </rPr>
      <t>25</t>
    </r>
    <r>
      <rPr>
        <sz val="11"/>
        <rFont val="ＭＳ Ｐゴシック"/>
        <family val="3"/>
        <charset val="128"/>
      </rPr>
      <t>日（夫）</t>
    </r>
    <rPh sb="0" eb="3">
      <t>キュウリョウビ</t>
    </rPh>
    <rPh sb="5" eb="6">
      <t>ニチ</t>
    </rPh>
    <rPh sb="7" eb="8">
      <t>オット</t>
    </rPh>
    <phoneticPr fontId="2"/>
  </si>
  <si>
    <r>
      <t>給料日</t>
    </r>
    <r>
      <rPr>
        <sz val="11"/>
        <rFont val="HG行書体"/>
        <family val="4"/>
        <charset val="128"/>
      </rPr>
      <t>10</t>
    </r>
    <r>
      <rPr>
        <sz val="11"/>
        <rFont val="ＭＳ Ｐゴシック"/>
        <family val="3"/>
        <charset val="128"/>
      </rPr>
      <t>日（妻）</t>
    </r>
    <rPh sb="0" eb="3">
      <t>キュウリョウビ</t>
    </rPh>
    <rPh sb="5" eb="6">
      <t>ニチ</t>
    </rPh>
    <rPh sb="7" eb="8">
      <t>ツマ</t>
    </rPh>
    <phoneticPr fontId="2"/>
  </si>
  <si>
    <t>１　ヵ　月　家　計　簿　（平成</t>
    <phoneticPr fontId="2"/>
  </si>
  <si>
    <t>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</si>
</sst>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ＪＳ明朝"/>
      <family val="1"/>
      <charset val="128"/>
    </font>
    <font>
      <sz val="11"/>
      <name val="HG行書体"/>
      <family val="4"/>
      <charset val="128"/>
    </font>
    <font>
      <sz val="18"/>
      <name val="HG行書体"/>
      <family val="4"/>
      <charset val="128"/>
    </font>
    <font>
      <sz val="11"/>
      <color indexed="10"/>
      <name val="HG行書体"/>
      <family val="4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38" fontId="5" fillId="0" borderId="0" xfId="1" applyFont="1" applyAlignment="1">
      <alignment vertical="center"/>
    </xf>
    <xf numFmtId="38" fontId="9" fillId="0" borderId="1" xfId="1" applyFont="1" applyBorder="1">
      <alignment vertical="center"/>
    </xf>
    <xf numFmtId="38" fontId="9" fillId="0" borderId="2" xfId="1" applyFont="1" applyBorder="1">
      <alignment vertical="center"/>
    </xf>
    <xf numFmtId="38" fontId="9" fillId="0" borderId="3" xfId="1" applyFont="1" applyBorder="1">
      <alignment vertical="center"/>
    </xf>
    <xf numFmtId="38" fontId="9" fillId="0" borderId="4" xfId="1" applyFont="1" applyBorder="1">
      <alignment vertical="center"/>
    </xf>
    <xf numFmtId="38" fontId="9" fillId="0" borderId="5" xfId="1" applyFont="1" applyBorder="1">
      <alignment vertical="center"/>
    </xf>
    <xf numFmtId="38" fontId="9" fillId="0" borderId="6" xfId="1" applyFont="1" applyBorder="1">
      <alignment vertical="center"/>
    </xf>
    <xf numFmtId="38" fontId="9" fillId="0" borderId="7" xfId="1" applyFont="1" applyBorder="1">
      <alignment vertical="center"/>
    </xf>
    <xf numFmtId="38" fontId="9" fillId="0" borderId="0" xfId="1" applyFont="1">
      <alignment vertical="center"/>
    </xf>
    <xf numFmtId="38" fontId="9" fillId="0" borderId="8" xfId="1" applyFont="1" applyBorder="1">
      <alignment vertical="center"/>
    </xf>
    <xf numFmtId="38" fontId="9" fillId="0" borderId="9" xfId="1" applyFont="1" applyBorder="1">
      <alignment vertical="center"/>
    </xf>
    <xf numFmtId="38" fontId="9" fillId="0" borderId="10" xfId="1" applyFont="1" applyBorder="1">
      <alignment vertical="center"/>
    </xf>
    <xf numFmtId="38" fontId="9" fillId="0" borderId="11" xfId="1" applyFont="1" applyBorder="1">
      <alignment vertical="center"/>
    </xf>
    <xf numFmtId="38" fontId="9" fillId="0" borderId="12" xfId="1" applyFont="1" applyBorder="1">
      <alignment vertical="center"/>
    </xf>
    <xf numFmtId="38" fontId="9" fillId="0" borderId="13" xfId="1" applyFont="1" applyBorder="1">
      <alignment vertical="center"/>
    </xf>
    <xf numFmtId="38" fontId="9" fillId="0" borderId="14" xfId="1" applyFont="1" applyBorder="1">
      <alignment vertical="center"/>
    </xf>
    <xf numFmtId="38" fontId="9" fillId="0" borderId="9" xfId="1" applyFont="1" applyBorder="1" applyAlignment="1">
      <alignment horizontal="right" vertical="center"/>
    </xf>
    <xf numFmtId="38" fontId="9" fillId="0" borderId="8" xfId="1" applyFont="1" applyBorder="1" applyAlignment="1">
      <alignment horizontal="right" vertical="center"/>
    </xf>
    <xf numFmtId="38" fontId="9" fillId="0" borderId="10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12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38" fontId="9" fillId="0" borderId="14" xfId="1" applyFont="1" applyBorder="1" applyAlignment="1">
      <alignment horizontal="right" vertical="center"/>
    </xf>
    <xf numFmtId="38" fontId="9" fillId="0" borderId="0" xfId="1" applyFont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16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38" fontId="9" fillId="0" borderId="19" xfId="1" applyFont="1" applyBorder="1" applyAlignment="1">
      <alignment horizontal="right" vertical="center"/>
    </xf>
    <xf numFmtId="38" fontId="9" fillId="0" borderId="20" xfId="1" applyFont="1" applyBorder="1" applyAlignment="1">
      <alignment horizontal="right" vertical="center"/>
    </xf>
    <xf numFmtId="38" fontId="9" fillId="0" borderId="21" xfId="1" applyFont="1" applyBorder="1" applyAlignment="1">
      <alignment horizontal="right" vertical="center"/>
    </xf>
    <xf numFmtId="38" fontId="4" fillId="0" borderId="22" xfId="1" applyFont="1" applyBorder="1" applyAlignment="1">
      <alignment horizontal="center" vertical="center" wrapText="1"/>
    </xf>
    <xf numFmtId="38" fontId="9" fillId="0" borderId="23" xfId="1" applyFont="1" applyBorder="1" applyAlignment="1">
      <alignment horizontal="right" vertical="center"/>
    </xf>
    <xf numFmtId="38" fontId="9" fillId="0" borderId="24" xfId="1" applyFont="1" applyBorder="1" applyAlignment="1">
      <alignment horizontal="right" vertical="center"/>
    </xf>
    <xf numFmtId="38" fontId="9" fillId="0" borderId="25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9" fillId="0" borderId="27" xfId="1" applyFont="1" applyBorder="1" applyAlignment="1">
      <alignment horizontal="right" vertical="center"/>
    </xf>
    <xf numFmtId="38" fontId="4" fillId="0" borderId="28" xfId="1" applyFont="1" applyBorder="1" applyAlignment="1">
      <alignment horizontal="center" vertical="center" wrapText="1"/>
    </xf>
    <xf numFmtId="38" fontId="9" fillId="0" borderId="28" xfId="1" applyFont="1" applyBorder="1" applyAlignment="1">
      <alignment horizontal="right" vertical="center"/>
    </xf>
    <xf numFmtId="38" fontId="9" fillId="0" borderId="29" xfId="1" applyFont="1" applyBorder="1" applyAlignment="1">
      <alignment horizontal="right" vertical="center"/>
    </xf>
    <xf numFmtId="38" fontId="9" fillId="0" borderId="30" xfId="1" applyFont="1" applyBorder="1" applyAlignment="1">
      <alignment horizontal="right" vertical="center"/>
    </xf>
    <xf numFmtId="38" fontId="9" fillId="0" borderId="31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32" xfId="1" applyFont="1" applyBorder="1" applyAlignment="1">
      <alignment horizontal="right" vertical="center"/>
    </xf>
    <xf numFmtId="38" fontId="9" fillId="0" borderId="33" xfId="1" applyFont="1" applyBorder="1" applyAlignment="1">
      <alignment vertical="center"/>
    </xf>
    <xf numFmtId="38" fontId="7" fillId="0" borderId="0" xfId="1" applyFont="1" applyAlignment="1">
      <alignment horizontal="center" vertical="center"/>
    </xf>
    <xf numFmtId="38" fontId="9" fillId="0" borderId="34" xfId="1" applyFont="1" applyBorder="1" applyAlignment="1">
      <alignment vertical="center"/>
    </xf>
    <xf numFmtId="38" fontId="9" fillId="0" borderId="35" xfId="1" applyFont="1" applyBorder="1" applyAlignment="1">
      <alignment vertical="center"/>
    </xf>
    <xf numFmtId="38" fontId="9" fillId="0" borderId="20" xfId="1" applyFont="1" applyBorder="1">
      <alignment vertical="center"/>
    </xf>
    <xf numFmtId="38" fontId="9" fillId="0" borderId="36" xfId="1" applyFont="1" applyBorder="1" applyAlignment="1">
      <alignment vertical="center"/>
    </xf>
    <xf numFmtId="38" fontId="9" fillId="0" borderId="37" xfId="1" applyFont="1" applyBorder="1" applyAlignment="1">
      <alignment vertical="center" wrapText="1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Alignment="1">
      <alignment horizontal="right" vertical="center"/>
    </xf>
    <xf numFmtId="38" fontId="1" fillId="0" borderId="0" xfId="1">
      <alignment vertical="center"/>
    </xf>
    <xf numFmtId="38" fontId="1" fillId="0" borderId="38" xfId="1" applyFont="1" applyBorder="1" applyAlignment="1">
      <alignment vertical="center"/>
    </xf>
    <xf numFmtId="38" fontId="1" fillId="0" borderId="38" xfId="1" applyBorder="1" applyAlignment="1">
      <alignment vertical="center"/>
    </xf>
    <xf numFmtId="38" fontId="1" fillId="0" borderId="0" xfId="1" applyAlignment="1">
      <alignment vertical="center"/>
    </xf>
    <xf numFmtId="38" fontId="1" fillId="0" borderId="36" xfId="1" applyBorder="1" applyAlignment="1">
      <alignment vertical="center"/>
    </xf>
    <xf numFmtId="38" fontId="1" fillId="0" borderId="39" xfId="1" applyBorder="1" applyAlignment="1">
      <alignment horizontal="center" vertical="center"/>
    </xf>
    <xf numFmtId="38" fontId="1" fillId="0" borderId="40" xfId="1" applyBorder="1" applyAlignment="1">
      <alignment horizontal="center" vertical="center"/>
    </xf>
    <xf numFmtId="38" fontId="1" fillId="0" borderId="37" xfId="1" applyBorder="1" applyAlignment="1">
      <alignment horizontal="center" vertical="center"/>
    </xf>
    <xf numFmtId="38" fontId="1" fillId="0" borderId="41" xfId="1" applyBorder="1" applyAlignment="1">
      <alignment horizontal="center" vertical="center"/>
    </xf>
    <xf numFmtId="38" fontId="1" fillId="0" borderId="42" xfId="1" applyBorder="1" applyAlignment="1">
      <alignment horizontal="center" vertical="center"/>
    </xf>
    <xf numFmtId="38" fontId="1" fillId="0" borderId="43" xfId="1" applyBorder="1" applyAlignment="1">
      <alignment horizontal="center" vertical="center"/>
    </xf>
    <xf numFmtId="38" fontId="1" fillId="0" borderId="44" xfId="1" applyBorder="1" applyAlignment="1">
      <alignment horizontal="center" vertical="center"/>
    </xf>
    <xf numFmtId="38" fontId="1" fillId="0" borderId="44" xfId="1" applyBorder="1" applyAlignment="1">
      <alignment horizontal="center" vertical="center" wrapText="1"/>
    </xf>
    <xf numFmtId="38" fontId="1" fillId="0" borderId="1" xfId="1" applyBorder="1" applyAlignment="1">
      <alignment horizontal="center" vertical="center"/>
    </xf>
    <xf numFmtId="38" fontId="1" fillId="0" borderId="4" xfId="1" applyBorder="1" applyAlignment="1">
      <alignment horizontal="center" vertical="center"/>
    </xf>
    <xf numFmtId="38" fontId="1" fillId="0" borderId="9" xfId="1" applyBorder="1" applyAlignment="1">
      <alignment horizontal="center" vertical="center"/>
    </xf>
    <xf numFmtId="38" fontId="1" fillId="0" borderId="11" xfId="1" applyBorder="1" applyAlignment="1">
      <alignment horizontal="center" vertical="center"/>
    </xf>
    <xf numFmtId="38" fontId="1" fillId="0" borderId="15" xfId="1" applyBorder="1" applyAlignment="1">
      <alignment horizontal="center" vertical="center"/>
    </xf>
    <xf numFmtId="38" fontId="1" fillId="0" borderId="18" xfId="1" applyBorder="1" applyAlignment="1">
      <alignment horizontal="center" vertical="center"/>
    </xf>
    <xf numFmtId="38" fontId="1" fillId="0" borderId="45" xfId="1" applyBorder="1" applyAlignment="1">
      <alignment vertical="center"/>
    </xf>
    <xf numFmtId="38" fontId="1" fillId="0" borderId="33" xfId="1" applyBorder="1" applyAlignment="1">
      <alignment vertical="center"/>
    </xf>
    <xf numFmtId="38" fontId="1" fillId="0" borderId="30" xfId="1" applyBorder="1" applyAlignment="1">
      <alignment vertical="center"/>
    </xf>
    <xf numFmtId="38" fontId="1" fillId="0" borderId="43" xfId="1" applyBorder="1" applyAlignment="1">
      <alignment vertical="center"/>
    </xf>
    <xf numFmtId="38" fontId="1" fillId="0" borderId="34" xfId="1" applyBorder="1" applyAlignment="1">
      <alignment vertical="center"/>
    </xf>
    <xf numFmtId="38" fontId="1" fillId="0" borderId="46" xfId="1" applyBorder="1" applyAlignment="1">
      <alignment vertical="center"/>
    </xf>
    <xf numFmtId="38" fontId="1" fillId="0" borderId="12" xfId="1" applyBorder="1" applyAlignment="1">
      <alignment vertical="center"/>
    </xf>
    <xf numFmtId="38" fontId="1" fillId="0" borderId="35" xfId="1" applyBorder="1" applyAlignment="1">
      <alignment vertical="center"/>
    </xf>
    <xf numFmtId="38" fontId="1" fillId="0" borderId="47" xfId="1" applyBorder="1" applyAlignment="1">
      <alignment vertical="center"/>
    </xf>
    <xf numFmtId="38" fontId="1" fillId="0" borderId="0" xfId="1" applyAlignment="1">
      <alignment vertical="center" wrapText="1"/>
    </xf>
    <xf numFmtId="38" fontId="9" fillId="0" borderId="38" xfId="1" applyFont="1" applyBorder="1" applyAlignment="1">
      <alignment vertical="center"/>
    </xf>
    <xf numFmtId="38" fontId="1" fillId="0" borderId="0" xfId="1" applyAlignment="1">
      <alignment vertical="center" shrinkToFit="1"/>
    </xf>
    <xf numFmtId="38" fontId="1" fillId="0" borderId="36" xfId="1" applyBorder="1" applyAlignment="1">
      <alignment vertical="center" shrinkToFit="1"/>
    </xf>
    <xf numFmtId="38" fontId="1" fillId="0" borderId="48" xfId="1" applyBorder="1" applyAlignment="1">
      <alignment horizontal="center" vertical="center" shrinkToFit="1"/>
    </xf>
    <xf numFmtId="38" fontId="1" fillId="0" borderId="43" xfId="1" applyBorder="1" applyAlignment="1">
      <alignment horizontal="center" vertical="center" shrinkToFit="1"/>
    </xf>
    <xf numFmtId="38" fontId="9" fillId="0" borderId="5" xfId="1" applyFont="1" applyBorder="1" applyAlignment="1">
      <alignment horizontal="center" vertical="center" shrinkToFit="1"/>
    </xf>
    <xf numFmtId="38" fontId="9" fillId="0" borderId="12" xfId="1" applyFont="1" applyBorder="1" applyAlignment="1">
      <alignment horizontal="center" vertical="center" shrinkToFit="1"/>
    </xf>
    <xf numFmtId="38" fontId="9" fillId="0" borderId="19" xfId="1" applyFont="1" applyBorder="1" applyAlignment="1">
      <alignment horizontal="center" vertical="center" shrinkToFit="1"/>
    </xf>
    <xf numFmtId="38" fontId="9" fillId="0" borderId="27" xfId="1" applyFont="1" applyBorder="1" applyAlignment="1">
      <alignment horizontal="right" vertical="center" shrinkToFit="1"/>
    </xf>
    <xf numFmtId="38" fontId="7" fillId="0" borderId="0" xfId="1" applyFont="1" applyAlignment="1">
      <alignment horizontal="center" vertical="center" shrinkToFit="1"/>
    </xf>
    <xf numFmtId="38" fontId="1" fillId="0" borderId="0" xfId="1" applyAlignment="1">
      <alignment horizontal="center" vertical="center" shrinkToFit="1"/>
    </xf>
    <xf numFmtId="38" fontId="1" fillId="0" borderId="49" xfId="1" applyBorder="1" applyAlignment="1">
      <alignment horizontal="center" vertical="center" shrinkToFit="1"/>
    </xf>
    <xf numFmtId="38" fontId="1" fillId="0" borderId="50" xfId="1" applyBorder="1" applyAlignment="1">
      <alignment horizontal="center" vertical="center" shrinkToFit="1"/>
    </xf>
    <xf numFmtId="38" fontId="8" fillId="0" borderId="51" xfId="1" applyFont="1" applyBorder="1" applyAlignment="1">
      <alignment horizontal="center" vertical="center" shrinkToFit="1"/>
    </xf>
    <xf numFmtId="38" fontId="9" fillId="0" borderId="51" xfId="1" applyFont="1" applyBorder="1" applyAlignment="1">
      <alignment horizontal="center" vertical="center" shrinkToFit="1"/>
    </xf>
    <xf numFmtId="38" fontId="9" fillId="0" borderId="52" xfId="1" applyFont="1" applyBorder="1" applyAlignment="1">
      <alignment horizontal="center" vertical="center" shrinkToFit="1"/>
    </xf>
    <xf numFmtId="38" fontId="8" fillId="0" borderId="53" xfId="1" applyFont="1" applyBorder="1" applyAlignment="1">
      <alignment horizontal="center" vertical="center" shrinkToFit="1"/>
    </xf>
    <xf numFmtId="38" fontId="1" fillId="0" borderId="45" xfId="1" applyFont="1" applyBorder="1" applyAlignment="1">
      <alignment vertical="center"/>
    </xf>
    <xf numFmtId="38" fontId="10" fillId="0" borderId="0" xfId="1" applyFont="1" applyAlignment="1">
      <alignment horizontal="center" vertical="center"/>
    </xf>
    <xf numFmtId="38" fontId="11" fillId="0" borderId="23" xfId="1" applyFont="1" applyBorder="1" applyAlignment="1">
      <alignment horizontal="right" vertical="center"/>
    </xf>
    <xf numFmtId="38" fontId="11" fillId="0" borderId="24" xfId="1" applyFont="1" applyBorder="1" applyAlignment="1">
      <alignment horizontal="right" vertical="center"/>
    </xf>
    <xf numFmtId="38" fontId="11" fillId="0" borderId="25" xfId="1" applyFont="1" applyBorder="1" applyAlignment="1">
      <alignment horizontal="right" vertical="center"/>
    </xf>
    <xf numFmtId="38" fontId="11" fillId="0" borderId="26" xfId="1" applyFont="1" applyBorder="1" applyAlignment="1">
      <alignment horizontal="right" vertical="center"/>
    </xf>
    <xf numFmtId="38" fontId="11" fillId="0" borderId="27" xfId="1" applyFont="1" applyBorder="1" applyAlignment="1">
      <alignment horizontal="right" vertical="center"/>
    </xf>
    <xf numFmtId="38" fontId="11" fillId="0" borderId="28" xfId="1" applyFont="1" applyBorder="1" applyAlignment="1">
      <alignment horizontal="right" vertical="center"/>
    </xf>
    <xf numFmtId="38" fontId="11" fillId="0" borderId="29" xfId="1" applyFont="1" applyBorder="1" applyAlignment="1">
      <alignment horizontal="right" vertical="center"/>
    </xf>
    <xf numFmtId="38" fontId="11" fillId="0" borderId="30" xfId="1" applyFont="1" applyBorder="1" applyAlignment="1">
      <alignment horizontal="right" vertical="center"/>
    </xf>
    <xf numFmtId="38" fontId="11" fillId="0" borderId="31" xfId="1" applyFont="1" applyBorder="1" applyAlignment="1">
      <alignment horizontal="right" vertical="center"/>
    </xf>
    <xf numFmtId="38" fontId="11" fillId="0" borderId="32" xfId="1" applyFont="1" applyBorder="1" applyAlignment="1">
      <alignment horizontal="right" vertical="center"/>
    </xf>
    <xf numFmtId="38" fontId="11" fillId="0" borderId="6" xfId="1" applyFont="1" applyBorder="1">
      <alignment vertical="center"/>
    </xf>
    <xf numFmtId="38" fontId="11" fillId="0" borderId="13" xfId="1" applyFont="1" applyBorder="1">
      <alignment vertical="center"/>
    </xf>
    <xf numFmtId="38" fontId="11" fillId="0" borderId="20" xfId="1" applyFont="1" applyBorder="1">
      <alignment vertical="center"/>
    </xf>
    <xf numFmtId="38" fontId="11" fillId="0" borderId="37" xfId="1" applyFont="1" applyBorder="1" applyAlignment="1">
      <alignment vertical="center" wrapText="1"/>
    </xf>
    <xf numFmtId="38" fontId="11" fillId="0" borderId="33" xfId="1" applyFont="1" applyBorder="1" applyAlignment="1">
      <alignment vertical="center"/>
    </xf>
    <xf numFmtId="38" fontId="11" fillId="0" borderId="34" xfId="1" applyFont="1" applyBorder="1" applyAlignment="1">
      <alignment vertical="center"/>
    </xf>
    <xf numFmtId="38" fontId="11" fillId="0" borderId="35" xfId="1" applyFont="1" applyBorder="1" applyAlignment="1">
      <alignment vertical="center"/>
    </xf>
    <xf numFmtId="38" fontId="3" fillId="0" borderId="54" xfId="1" applyFont="1" applyBorder="1" applyAlignment="1">
      <alignment vertical="top"/>
    </xf>
    <xf numFmtId="38" fontId="1" fillId="0" borderId="54" xfId="1" applyBorder="1" applyAlignment="1">
      <alignment vertical="top"/>
    </xf>
    <xf numFmtId="38" fontId="1" fillId="0" borderId="55" xfId="1" applyBorder="1" applyAlignment="1">
      <alignment horizontal="center" vertical="center"/>
    </xf>
    <xf numFmtId="38" fontId="1" fillId="0" borderId="56" xfId="1" applyBorder="1" applyAlignment="1">
      <alignment horizontal="center" vertical="center"/>
    </xf>
    <xf numFmtId="38" fontId="1" fillId="0" borderId="41" xfId="1" applyBorder="1" applyAlignment="1">
      <alignment horizontal="right" vertical="center"/>
    </xf>
    <xf numFmtId="38" fontId="1" fillId="0" borderId="57" xfId="1" applyBorder="1" applyAlignment="1">
      <alignment horizontal="right" vertical="center"/>
    </xf>
    <xf numFmtId="38" fontId="1" fillId="0" borderId="58" xfId="1" applyBorder="1" applyAlignment="1">
      <alignment horizontal="center" vertical="center" wrapText="1"/>
    </xf>
    <xf numFmtId="38" fontId="1" fillId="0" borderId="48" xfId="1" applyBorder="1" applyAlignment="1">
      <alignment horizontal="center" vertical="center"/>
    </xf>
    <xf numFmtId="38" fontId="1" fillId="0" borderId="59" xfId="1" applyBorder="1" applyAlignment="1">
      <alignment horizontal="center" vertical="center"/>
    </xf>
    <xf numFmtId="38" fontId="1" fillId="0" borderId="60" xfId="1" applyBorder="1" applyAlignment="1">
      <alignment horizontal="center" vertical="center"/>
    </xf>
    <xf numFmtId="38" fontId="1" fillId="0" borderId="59" xfId="1" applyBorder="1" applyAlignment="1">
      <alignment horizontal="center" vertical="center" wrapText="1"/>
    </xf>
    <xf numFmtId="38" fontId="1" fillId="0" borderId="39" xfId="1" applyBorder="1" applyAlignment="1">
      <alignment horizontal="center" vertical="center"/>
    </xf>
    <xf numFmtId="38" fontId="1" fillId="0" borderId="61" xfId="1" applyBorder="1" applyAlignment="1">
      <alignment horizontal="center" vertical="center"/>
    </xf>
    <xf numFmtId="38" fontId="1" fillId="0" borderId="62" xfId="1" applyBorder="1" applyAlignment="1">
      <alignment horizontal="center" vertical="center"/>
    </xf>
    <xf numFmtId="38" fontId="1" fillId="0" borderId="63" xfId="1" applyBorder="1" applyAlignment="1">
      <alignment horizontal="center" vertical="center" wrapText="1"/>
    </xf>
    <xf numFmtId="38" fontId="1" fillId="0" borderId="31" xfId="1" applyBorder="1" applyAlignment="1">
      <alignment horizontal="center" vertical="center" wrapText="1"/>
    </xf>
    <xf numFmtId="38" fontId="1" fillId="0" borderId="31" xfId="1" applyBorder="1" applyAlignment="1">
      <alignment horizontal="center" vertical="center"/>
    </xf>
    <xf numFmtId="38" fontId="1" fillId="0" borderId="64" xfId="1" applyBorder="1" applyAlignment="1">
      <alignment horizontal="center" vertical="center" wrapText="1"/>
    </xf>
    <xf numFmtId="38" fontId="1" fillId="0" borderId="65" xfId="1" applyBorder="1" applyAlignment="1">
      <alignment horizontal="center" vertical="center"/>
    </xf>
    <xf numFmtId="38" fontId="1" fillId="0" borderId="37" xfId="1" applyBorder="1" applyAlignment="1">
      <alignment horizontal="center" vertical="center" wrapText="1"/>
    </xf>
    <xf numFmtId="38" fontId="1" fillId="0" borderId="66" xfId="1" applyBorder="1" applyAlignment="1">
      <alignment horizontal="center" vertical="center"/>
    </xf>
    <xf numFmtId="38" fontId="3" fillId="0" borderId="59" xfId="1" applyFont="1" applyBorder="1" applyAlignment="1">
      <alignment horizontal="center" vertical="center" wrapText="1"/>
    </xf>
    <xf numFmtId="38" fontId="1" fillId="0" borderId="39" xfId="1" applyBorder="1" applyAlignment="1">
      <alignment horizontal="center" vertical="center" wrapText="1"/>
    </xf>
    <xf numFmtId="38" fontId="1" fillId="0" borderId="67" xfId="1" applyBorder="1" applyAlignment="1">
      <alignment horizontal="center" vertical="center"/>
    </xf>
    <xf numFmtId="38" fontId="1" fillId="0" borderId="68" xfId="1" applyBorder="1" applyAlignment="1">
      <alignment horizontal="center" vertical="center"/>
    </xf>
    <xf numFmtId="38" fontId="1" fillId="0" borderId="69" xfId="1" applyBorder="1" applyAlignment="1">
      <alignment horizontal="center" vertical="center" wrapText="1"/>
    </xf>
    <xf numFmtId="38" fontId="1" fillId="0" borderId="70" xfId="1" applyBorder="1" applyAlignment="1">
      <alignment horizontal="center" vertical="center"/>
    </xf>
    <xf numFmtId="38" fontId="1" fillId="0" borderId="67" xfId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241300</xdr:rowOff>
    </xdr:from>
    <xdr:to>
      <xdr:col>21</xdr:col>
      <xdr:colOff>50800</xdr:colOff>
      <xdr:row>2</xdr:row>
      <xdr:rowOff>0</xdr:rowOff>
    </xdr:to>
    <xdr:sp macro="" textlink="">
      <xdr:nvSpPr>
        <xdr:cNvPr id="3073" name="AutoShape 1"/>
        <xdr:cNvSpPr>
          <a:spLocks noChangeArrowheads="1"/>
        </xdr:cNvSpPr>
      </xdr:nvSpPr>
      <xdr:spPr bwMode="auto">
        <a:xfrm>
          <a:off x="10407650" y="241300"/>
          <a:ext cx="1987550" cy="438150"/>
        </a:xfrm>
        <a:prstGeom prst="wave">
          <a:avLst>
            <a:gd name="adj1" fmla="val 13005"/>
            <a:gd name="adj2" fmla="val 0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17</xdr:col>
      <xdr:colOff>88900</xdr:colOff>
      <xdr:row>0</xdr:row>
      <xdr:rowOff>203200</xdr:rowOff>
    </xdr:from>
    <xdr:to>
      <xdr:col>21</xdr:col>
      <xdr:colOff>25400</xdr:colOff>
      <xdr:row>1</xdr:row>
      <xdr:rowOff>311150</xdr:rowOff>
    </xdr:to>
    <xdr:sp macro="" textlink="">
      <xdr:nvSpPr>
        <xdr:cNvPr id="3074" name="AutoShape 2"/>
        <xdr:cNvSpPr>
          <a:spLocks noChangeArrowheads="1"/>
        </xdr:cNvSpPr>
      </xdr:nvSpPr>
      <xdr:spPr bwMode="auto">
        <a:xfrm>
          <a:off x="10401300" y="203200"/>
          <a:ext cx="1968500" cy="438150"/>
        </a:xfrm>
        <a:prstGeom prst="wave">
          <a:avLst>
            <a:gd name="adj1" fmla="val 13005"/>
            <a:gd name="adj2" fmla="val 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相談に行くときは、必ず持参しよう。</a:t>
          </a:r>
        </a:p>
      </xdr:txBody>
    </xdr:sp>
    <xdr:clientData/>
  </xdr:twoCellAnchor>
  <xdr:twoCellAnchor>
    <xdr:from>
      <xdr:col>4</xdr:col>
      <xdr:colOff>209550</xdr:colOff>
      <xdr:row>40</xdr:row>
      <xdr:rowOff>31750</xdr:rowOff>
    </xdr:from>
    <xdr:to>
      <xdr:col>4</xdr:col>
      <xdr:colOff>349250</xdr:colOff>
      <xdr:row>42</xdr:row>
      <xdr:rowOff>298450</xdr:rowOff>
    </xdr:to>
    <xdr:sp macro="" textlink="">
      <xdr:nvSpPr>
        <xdr:cNvPr id="3075" name="AutoShape 3"/>
        <xdr:cNvSpPr>
          <a:spLocks/>
        </xdr:cNvSpPr>
      </xdr:nvSpPr>
      <xdr:spPr bwMode="auto">
        <a:xfrm>
          <a:off x="2520950" y="9505950"/>
          <a:ext cx="139700" cy="927100"/>
        </a:xfrm>
        <a:prstGeom prst="rightBracket">
          <a:avLst>
            <a:gd name="adj" fmla="val 553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40</xdr:row>
      <xdr:rowOff>31750</xdr:rowOff>
    </xdr:from>
    <xdr:to>
      <xdr:col>4</xdr:col>
      <xdr:colOff>349250</xdr:colOff>
      <xdr:row>42</xdr:row>
      <xdr:rowOff>298450</xdr:rowOff>
    </xdr:to>
    <xdr:sp macro="" textlink="">
      <xdr:nvSpPr>
        <xdr:cNvPr id="3076" name="AutoShape 4"/>
        <xdr:cNvSpPr>
          <a:spLocks/>
        </xdr:cNvSpPr>
      </xdr:nvSpPr>
      <xdr:spPr bwMode="auto">
        <a:xfrm>
          <a:off x="2520950" y="9505950"/>
          <a:ext cx="139700" cy="927100"/>
        </a:xfrm>
        <a:prstGeom prst="rightBracket">
          <a:avLst>
            <a:gd name="adj" fmla="val 553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19050</xdr:rowOff>
    </xdr:from>
    <xdr:to>
      <xdr:col>20</xdr:col>
      <xdr:colOff>0</xdr:colOff>
      <xdr:row>37</xdr:row>
      <xdr:rowOff>336550</xdr:rowOff>
    </xdr:to>
    <xdr:sp macro="" textlink="">
      <xdr:nvSpPr>
        <xdr:cNvPr id="3077" name="Line 5"/>
        <xdr:cNvSpPr>
          <a:spLocks noChangeShapeType="1"/>
        </xdr:cNvSpPr>
      </xdr:nvSpPr>
      <xdr:spPr bwMode="auto">
        <a:xfrm>
          <a:off x="11607800" y="8813800"/>
          <a:ext cx="635000" cy="317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6350</xdr:colOff>
      <xdr:row>37</xdr:row>
      <xdr:rowOff>0</xdr:rowOff>
    </xdr:from>
    <xdr:to>
      <xdr:col>23</xdr:col>
      <xdr:colOff>19050</xdr:colOff>
      <xdr:row>38</xdr:row>
      <xdr:rowOff>0</xdr:rowOff>
    </xdr:to>
    <xdr:sp macro="" textlink="">
      <xdr:nvSpPr>
        <xdr:cNvPr id="3078" name="Line 6"/>
        <xdr:cNvSpPr>
          <a:spLocks noChangeShapeType="1"/>
        </xdr:cNvSpPr>
      </xdr:nvSpPr>
      <xdr:spPr bwMode="auto">
        <a:xfrm>
          <a:off x="13042900" y="8794750"/>
          <a:ext cx="64135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6350</xdr:colOff>
      <xdr:row>37</xdr:row>
      <xdr:rowOff>0</xdr:rowOff>
    </xdr:from>
    <xdr:to>
      <xdr:col>15</xdr:col>
      <xdr:colOff>628650</xdr:colOff>
      <xdr:row>38</xdr:row>
      <xdr:rowOff>0</xdr:rowOff>
    </xdr:to>
    <xdr:sp macro="" textlink="">
      <xdr:nvSpPr>
        <xdr:cNvPr id="3079" name="Line 7"/>
        <xdr:cNvSpPr>
          <a:spLocks noChangeShapeType="1"/>
        </xdr:cNvSpPr>
      </xdr:nvSpPr>
      <xdr:spPr bwMode="auto">
        <a:xfrm>
          <a:off x="9048750" y="8794750"/>
          <a:ext cx="62230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31750</xdr:colOff>
      <xdr:row>39</xdr:row>
      <xdr:rowOff>88900</xdr:rowOff>
    </xdr:from>
    <xdr:to>
      <xdr:col>22</xdr:col>
      <xdr:colOff>622300</xdr:colOff>
      <xdr:row>44</xdr:row>
      <xdr:rowOff>63500</xdr:rowOff>
    </xdr:to>
    <xdr:sp macro="" textlink="">
      <xdr:nvSpPr>
        <xdr:cNvPr id="3080" name="AutoShape 8"/>
        <xdr:cNvSpPr>
          <a:spLocks noChangeArrowheads="1"/>
        </xdr:cNvSpPr>
      </xdr:nvSpPr>
      <xdr:spPr bwMode="auto">
        <a:xfrm>
          <a:off x="11639550" y="9391650"/>
          <a:ext cx="2019300" cy="13017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”分析してみよう”</a:t>
          </a:r>
          <a:endParaRPr lang="ja-JP" altLang="en-US" sz="1100" b="0" i="0" u="none" strike="noStrike" baseline="0">
            <a:solidFill>
              <a:srgbClr val="000000"/>
            </a:solidFill>
            <a:latin typeface="HG創英角ｺﾞｼｯｸUB"/>
            <a:ea typeface="HG創英角ｺﾞｼｯｸUB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①収入だけで暮らせたか。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②赤字にはならなかったか。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③使いすぎたものは何だろ。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④ムダな出費はなかったか。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⑤貯金は出来たか。</a:t>
          </a:r>
        </a:p>
      </xdr:txBody>
    </xdr:sp>
    <xdr:clientData/>
  </xdr:twoCellAnchor>
  <xdr:twoCellAnchor>
    <xdr:from>
      <xdr:col>18</xdr:col>
      <xdr:colOff>6350</xdr:colOff>
      <xdr:row>37</xdr:row>
      <xdr:rowOff>25400</xdr:rowOff>
    </xdr:from>
    <xdr:to>
      <xdr:col>18</xdr:col>
      <xdr:colOff>152400</xdr:colOff>
      <xdr:row>37</xdr:row>
      <xdr:rowOff>190500</xdr:rowOff>
    </xdr:to>
    <xdr:sp macro="" textlink="">
      <xdr:nvSpPr>
        <xdr:cNvPr id="3081" name="Rectangle 9"/>
        <xdr:cNvSpPr>
          <a:spLocks noChangeArrowheads="1"/>
        </xdr:cNvSpPr>
      </xdr:nvSpPr>
      <xdr:spPr bwMode="auto">
        <a:xfrm>
          <a:off x="10953750" y="8820150"/>
          <a:ext cx="146050" cy="165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21</xdr:col>
      <xdr:colOff>38100</xdr:colOff>
      <xdr:row>37</xdr:row>
      <xdr:rowOff>19050</xdr:rowOff>
    </xdr:from>
    <xdr:to>
      <xdr:col>21</xdr:col>
      <xdr:colOff>184150</xdr:colOff>
      <xdr:row>37</xdr:row>
      <xdr:rowOff>190500</xdr:rowOff>
    </xdr:to>
    <xdr:sp macro="" textlink="">
      <xdr:nvSpPr>
        <xdr:cNvPr id="3082" name="Rectangle 10"/>
        <xdr:cNvSpPr>
          <a:spLocks noChangeArrowheads="1"/>
        </xdr:cNvSpPr>
      </xdr:nvSpPr>
      <xdr:spPr bwMode="auto">
        <a:xfrm>
          <a:off x="12382500" y="8813800"/>
          <a:ext cx="1460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  <xdr:twoCellAnchor>
    <xdr:from>
      <xdr:col>21</xdr:col>
      <xdr:colOff>107950</xdr:colOff>
      <xdr:row>0</xdr:row>
      <xdr:rowOff>6350</xdr:rowOff>
    </xdr:from>
    <xdr:to>
      <xdr:col>22</xdr:col>
      <xdr:colOff>603250</xdr:colOff>
      <xdr:row>1</xdr:row>
      <xdr:rowOff>209550</xdr:rowOff>
    </xdr:to>
    <xdr:sp macro="" textlink="">
      <xdr:nvSpPr>
        <xdr:cNvPr id="3083" name="AutoShape 11"/>
        <xdr:cNvSpPr>
          <a:spLocks noChangeArrowheads="1"/>
        </xdr:cNvSpPr>
      </xdr:nvSpPr>
      <xdr:spPr bwMode="auto">
        <a:xfrm>
          <a:off x="12452350" y="6350"/>
          <a:ext cx="1187450" cy="533400"/>
        </a:xfrm>
        <a:prstGeom prst="irregularSeal2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2</xdr:col>
      <xdr:colOff>25400</xdr:colOff>
      <xdr:row>8</xdr:row>
      <xdr:rowOff>6350</xdr:rowOff>
    </xdr:from>
    <xdr:to>
      <xdr:col>3</xdr:col>
      <xdr:colOff>260350</xdr:colOff>
      <xdr:row>9</xdr:row>
      <xdr:rowOff>190500</xdr:rowOff>
    </xdr:to>
    <xdr:sp macro="" textlink="">
      <xdr:nvSpPr>
        <xdr:cNvPr id="3084" name="AutoShape 12"/>
        <xdr:cNvSpPr>
          <a:spLocks noChangeArrowheads="1"/>
        </xdr:cNvSpPr>
      </xdr:nvSpPr>
      <xdr:spPr bwMode="auto">
        <a:xfrm>
          <a:off x="1066800" y="1974850"/>
          <a:ext cx="869950" cy="419100"/>
        </a:xfrm>
        <a:prstGeom prst="wedgeRoundRectCallout">
          <a:avLst>
            <a:gd name="adj1" fmla="val -57000"/>
            <a:gd name="adj2" fmla="val 7727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通帳から現金引き出し</a:t>
          </a:r>
        </a:p>
      </xdr:txBody>
    </xdr:sp>
    <xdr:clientData/>
  </xdr:twoCellAnchor>
  <xdr:twoCellAnchor>
    <xdr:from>
      <xdr:col>2</xdr:col>
      <xdr:colOff>31750</xdr:colOff>
      <xdr:row>20</xdr:row>
      <xdr:rowOff>196850</xdr:rowOff>
    </xdr:from>
    <xdr:to>
      <xdr:col>3</xdr:col>
      <xdr:colOff>285750</xdr:colOff>
      <xdr:row>21</xdr:row>
      <xdr:rowOff>196850</xdr:rowOff>
    </xdr:to>
    <xdr:sp macro="" textlink="">
      <xdr:nvSpPr>
        <xdr:cNvPr id="3085" name="AutoShape 13"/>
        <xdr:cNvSpPr>
          <a:spLocks noChangeArrowheads="1"/>
        </xdr:cNvSpPr>
      </xdr:nvSpPr>
      <xdr:spPr bwMode="auto">
        <a:xfrm>
          <a:off x="1073150" y="4984750"/>
          <a:ext cx="889000" cy="234950"/>
        </a:xfrm>
        <a:prstGeom prst="wedgeRoundRectCallout">
          <a:avLst>
            <a:gd name="adj1" fmla="val -59806"/>
            <a:gd name="adj2" fmla="val -54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祝い金を貰う</a:t>
          </a:r>
        </a:p>
      </xdr:txBody>
    </xdr:sp>
    <xdr:clientData/>
  </xdr:twoCellAnchor>
  <xdr:twoCellAnchor>
    <xdr:from>
      <xdr:col>16</xdr:col>
      <xdr:colOff>50800</xdr:colOff>
      <xdr:row>31</xdr:row>
      <xdr:rowOff>152400</xdr:rowOff>
    </xdr:from>
    <xdr:to>
      <xdr:col>17</xdr:col>
      <xdr:colOff>311150</xdr:colOff>
      <xdr:row>33</xdr:row>
      <xdr:rowOff>120650</xdr:rowOff>
    </xdr:to>
    <xdr:sp macro="" textlink="">
      <xdr:nvSpPr>
        <xdr:cNvPr id="3086" name="AutoShape 14"/>
        <xdr:cNvSpPr>
          <a:spLocks noChangeArrowheads="1"/>
        </xdr:cNvSpPr>
      </xdr:nvSpPr>
      <xdr:spPr bwMode="auto">
        <a:xfrm>
          <a:off x="9728200" y="7537450"/>
          <a:ext cx="895350" cy="438150"/>
        </a:xfrm>
        <a:prstGeom prst="wedgeRoundRectCallout">
          <a:avLst>
            <a:gd name="adj1" fmla="val -60681"/>
            <a:gd name="adj2" fmla="val 414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弁護士費用の分割払い</a:t>
          </a:r>
        </a:p>
      </xdr:txBody>
    </xdr:sp>
    <xdr:clientData/>
  </xdr:twoCellAnchor>
  <xdr:twoCellAnchor>
    <xdr:from>
      <xdr:col>2</xdr:col>
      <xdr:colOff>565150</xdr:colOff>
      <xdr:row>43</xdr:row>
      <xdr:rowOff>82550</xdr:rowOff>
    </xdr:from>
    <xdr:to>
      <xdr:col>3</xdr:col>
      <xdr:colOff>400050</xdr:colOff>
      <xdr:row>44</xdr:row>
      <xdr:rowOff>146050</xdr:rowOff>
    </xdr:to>
    <xdr:sp macro="" textlink="">
      <xdr:nvSpPr>
        <xdr:cNvPr id="3087" name="AutoShape 15"/>
        <xdr:cNvSpPr>
          <a:spLocks noChangeArrowheads="1"/>
        </xdr:cNvSpPr>
      </xdr:nvSpPr>
      <xdr:spPr bwMode="auto">
        <a:xfrm>
          <a:off x="1606550" y="10547350"/>
          <a:ext cx="469900" cy="228600"/>
        </a:xfrm>
        <a:prstGeom prst="wedgeRoundRectCallout">
          <a:avLst>
            <a:gd name="adj1" fmla="val -48148"/>
            <a:gd name="adj2" fmla="val -114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祝い金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241300</xdr:rowOff>
    </xdr:from>
    <xdr:to>
      <xdr:col>21</xdr:col>
      <xdr:colOff>50800</xdr:colOff>
      <xdr:row>2</xdr:row>
      <xdr:rowOff>0</xdr:rowOff>
    </xdr:to>
    <xdr:sp macro="" textlink="">
      <xdr:nvSpPr>
        <xdr:cNvPr id="4097" name="AutoShape 1"/>
        <xdr:cNvSpPr>
          <a:spLocks noChangeArrowheads="1"/>
        </xdr:cNvSpPr>
      </xdr:nvSpPr>
      <xdr:spPr bwMode="auto">
        <a:xfrm>
          <a:off x="10407650" y="241300"/>
          <a:ext cx="1987550" cy="438150"/>
        </a:xfrm>
        <a:prstGeom prst="wave">
          <a:avLst>
            <a:gd name="adj1" fmla="val 13005"/>
            <a:gd name="adj2" fmla="val 0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17</xdr:col>
      <xdr:colOff>88900</xdr:colOff>
      <xdr:row>0</xdr:row>
      <xdr:rowOff>203200</xdr:rowOff>
    </xdr:from>
    <xdr:to>
      <xdr:col>21</xdr:col>
      <xdr:colOff>25400</xdr:colOff>
      <xdr:row>1</xdr:row>
      <xdr:rowOff>311150</xdr:rowOff>
    </xdr:to>
    <xdr:sp macro="" textlink="">
      <xdr:nvSpPr>
        <xdr:cNvPr id="4098" name="AutoShape 2"/>
        <xdr:cNvSpPr>
          <a:spLocks noChangeArrowheads="1"/>
        </xdr:cNvSpPr>
      </xdr:nvSpPr>
      <xdr:spPr bwMode="auto">
        <a:xfrm>
          <a:off x="10401300" y="203200"/>
          <a:ext cx="1968500" cy="438150"/>
        </a:xfrm>
        <a:prstGeom prst="wave">
          <a:avLst>
            <a:gd name="adj1" fmla="val 13005"/>
            <a:gd name="adj2" fmla="val 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相談に行くときは、必ず持参しよう。</a:t>
          </a:r>
        </a:p>
      </xdr:txBody>
    </xdr:sp>
    <xdr:clientData/>
  </xdr:twoCellAnchor>
  <xdr:twoCellAnchor>
    <xdr:from>
      <xdr:col>4</xdr:col>
      <xdr:colOff>209550</xdr:colOff>
      <xdr:row>40</xdr:row>
      <xdr:rowOff>31750</xdr:rowOff>
    </xdr:from>
    <xdr:to>
      <xdr:col>4</xdr:col>
      <xdr:colOff>349250</xdr:colOff>
      <xdr:row>42</xdr:row>
      <xdr:rowOff>298450</xdr:rowOff>
    </xdr:to>
    <xdr:sp macro="" textlink="">
      <xdr:nvSpPr>
        <xdr:cNvPr id="4099" name="AutoShape 3"/>
        <xdr:cNvSpPr>
          <a:spLocks/>
        </xdr:cNvSpPr>
      </xdr:nvSpPr>
      <xdr:spPr bwMode="auto">
        <a:xfrm>
          <a:off x="2520950" y="9505950"/>
          <a:ext cx="139700" cy="927100"/>
        </a:xfrm>
        <a:prstGeom prst="rightBracket">
          <a:avLst>
            <a:gd name="adj" fmla="val 553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40</xdr:row>
      <xdr:rowOff>31750</xdr:rowOff>
    </xdr:from>
    <xdr:to>
      <xdr:col>4</xdr:col>
      <xdr:colOff>349250</xdr:colOff>
      <xdr:row>42</xdr:row>
      <xdr:rowOff>298450</xdr:rowOff>
    </xdr:to>
    <xdr:sp macro="" textlink="">
      <xdr:nvSpPr>
        <xdr:cNvPr id="4100" name="AutoShape 4"/>
        <xdr:cNvSpPr>
          <a:spLocks/>
        </xdr:cNvSpPr>
      </xdr:nvSpPr>
      <xdr:spPr bwMode="auto">
        <a:xfrm>
          <a:off x="2520950" y="9505950"/>
          <a:ext cx="139700" cy="927100"/>
        </a:xfrm>
        <a:prstGeom prst="rightBracket">
          <a:avLst>
            <a:gd name="adj" fmla="val 553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37</xdr:row>
      <xdr:rowOff>19050</xdr:rowOff>
    </xdr:from>
    <xdr:to>
      <xdr:col>20</xdr:col>
      <xdr:colOff>0</xdr:colOff>
      <xdr:row>37</xdr:row>
      <xdr:rowOff>336550</xdr:rowOff>
    </xdr:to>
    <xdr:sp macro="" textlink="">
      <xdr:nvSpPr>
        <xdr:cNvPr id="4101" name="Line 5"/>
        <xdr:cNvSpPr>
          <a:spLocks noChangeShapeType="1"/>
        </xdr:cNvSpPr>
      </xdr:nvSpPr>
      <xdr:spPr bwMode="auto">
        <a:xfrm>
          <a:off x="11607800" y="8813800"/>
          <a:ext cx="635000" cy="317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6350</xdr:colOff>
      <xdr:row>37</xdr:row>
      <xdr:rowOff>0</xdr:rowOff>
    </xdr:from>
    <xdr:to>
      <xdr:col>23</xdr:col>
      <xdr:colOff>19050</xdr:colOff>
      <xdr:row>38</xdr:row>
      <xdr:rowOff>0</xdr:rowOff>
    </xdr:to>
    <xdr:sp macro="" textlink="">
      <xdr:nvSpPr>
        <xdr:cNvPr id="4102" name="Line 6"/>
        <xdr:cNvSpPr>
          <a:spLocks noChangeShapeType="1"/>
        </xdr:cNvSpPr>
      </xdr:nvSpPr>
      <xdr:spPr bwMode="auto">
        <a:xfrm>
          <a:off x="13042900" y="8794750"/>
          <a:ext cx="64135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6350</xdr:colOff>
      <xdr:row>37</xdr:row>
      <xdr:rowOff>0</xdr:rowOff>
    </xdr:from>
    <xdr:to>
      <xdr:col>15</xdr:col>
      <xdr:colOff>628650</xdr:colOff>
      <xdr:row>38</xdr:row>
      <xdr:rowOff>0</xdr:rowOff>
    </xdr:to>
    <xdr:sp macro="" textlink="">
      <xdr:nvSpPr>
        <xdr:cNvPr id="4103" name="Line 7"/>
        <xdr:cNvSpPr>
          <a:spLocks noChangeShapeType="1"/>
        </xdr:cNvSpPr>
      </xdr:nvSpPr>
      <xdr:spPr bwMode="auto">
        <a:xfrm>
          <a:off x="9048750" y="8794750"/>
          <a:ext cx="62230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31750</xdr:colOff>
      <xdr:row>39</xdr:row>
      <xdr:rowOff>88900</xdr:rowOff>
    </xdr:from>
    <xdr:to>
      <xdr:col>22</xdr:col>
      <xdr:colOff>622300</xdr:colOff>
      <xdr:row>44</xdr:row>
      <xdr:rowOff>63500</xdr:rowOff>
    </xdr:to>
    <xdr:sp macro="" textlink="">
      <xdr:nvSpPr>
        <xdr:cNvPr id="4104" name="AutoShape 8"/>
        <xdr:cNvSpPr>
          <a:spLocks noChangeArrowheads="1"/>
        </xdr:cNvSpPr>
      </xdr:nvSpPr>
      <xdr:spPr bwMode="auto">
        <a:xfrm>
          <a:off x="11639550" y="9391650"/>
          <a:ext cx="2019300" cy="13017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”分析してみよう”</a:t>
          </a:r>
          <a:endParaRPr lang="ja-JP" altLang="en-US" sz="1100" b="0" i="0" u="none" strike="noStrike" baseline="0">
            <a:solidFill>
              <a:srgbClr val="000000"/>
            </a:solidFill>
            <a:latin typeface="HG創英角ｺﾞｼｯｸUB"/>
            <a:ea typeface="HG創英角ｺﾞｼｯｸUB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①収入だけで暮らせたか。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②赤字にはならなかったか。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③使いすぎたものは何だろ。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④ムダな出費はなかったか。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⑤貯金は出来たか。</a:t>
          </a:r>
        </a:p>
      </xdr:txBody>
    </xdr:sp>
    <xdr:clientData/>
  </xdr:twoCellAnchor>
  <xdr:twoCellAnchor>
    <xdr:from>
      <xdr:col>18</xdr:col>
      <xdr:colOff>6350</xdr:colOff>
      <xdr:row>37</xdr:row>
      <xdr:rowOff>25400</xdr:rowOff>
    </xdr:from>
    <xdr:to>
      <xdr:col>18</xdr:col>
      <xdr:colOff>152400</xdr:colOff>
      <xdr:row>37</xdr:row>
      <xdr:rowOff>190500</xdr:rowOff>
    </xdr:to>
    <xdr:sp macro="" textlink="">
      <xdr:nvSpPr>
        <xdr:cNvPr id="4105" name="Rectangle 9"/>
        <xdr:cNvSpPr>
          <a:spLocks noChangeArrowheads="1"/>
        </xdr:cNvSpPr>
      </xdr:nvSpPr>
      <xdr:spPr bwMode="auto">
        <a:xfrm>
          <a:off x="10953750" y="8820150"/>
          <a:ext cx="146050" cy="165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21</xdr:col>
      <xdr:colOff>38100</xdr:colOff>
      <xdr:row>37</xdr:row>
      <xdr:rowOff>19050</xdr:rowOff>
    </xdr:from>
    <xdr:to>
      <xdr:col>21</xdr:col>
      <xdr:colOff>184150</xdr:colOff>
      <xdr:row>37</xdr:row>
      <xdr:rowOff>190500</xdr:rowOff>
    </xdr:to>
    <xdr:sp macro="" textlink="">
      <xdr:nvSpPr>
        <xdr:cNvPr id="4106" name="Rectangle 10"/>
        <xdr:cNvSpPr>
          <a:spLocks noChangeArrowheads="1"/>
        </xdr:cNvSpPr>
      </xdr:nvSpPr>
      <xdr:spPr bwMode="auto">
        <a:xfrm>
          <a:off x="12382500" y="8813800"/>
          <a:ext cx="14605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Y46"/>
  <sheetViews>
    <sheetView tabSelected="1" zoomScaleNormal="100" workbookViewId="0">
      <selection activeCell="D20" sqref="D20"/>
    </sheetView>
  </sheetViews>
  <sheetFormatPr defaultColWidth="9" defaultRowHeight="13"/>
  <cols>
    <col min="1" max="1" width="5.26953125" style="55" bestFit="1" customWidth="1"/>
    <col min="2" max="2" width="9.6328125" style="55" customWidth="1"/>
    <col min="3" max="9" width="9.08984375" style="55" bestFit="1" customWidth="1"/>
    <col min="10" max="10" width="9.26953125" style="55" customWidth="1"/>
    <col min="11" max="11" width="9.08984375" style="55" customWidth="1"/>
    <col min="12" max="12" width="5.26953125" style="55" bestFit="1" customWidth="1"/>
    <col min="13" max="15" width="9.08984375" style="55" bestFit="1" customWidth="1"/>
    <col min="16" max="16" width="9.08984375" style="85" bestFit="1" customWidth="1"/>
    <col min="17" max="18" width="9.08984375" style="55" bestFit="1" customWidth="1"/>
    <col min="19" max="19" width="9.453125" style="55" bestFit="1" customWidth="1"/>
    <col min="20" max="20" width="9.08984375" style="55" bestFit="1" customWidth="1"/>
    <col min="21" max="21" width="1.453125" style="55" customWidth="1"/>
    <col min="22" max="22" width="9.90625" style="55" customWidth="1"/>
    <col min="23" max="23" width="9" style="94"/>
    <col min="24" max="24" width="0.6328125" style="55" customWidth="1"/>
    <col min="25" max="16384" width="9" style="55"/>
  </cols>
  <sheetData>
    <row r="1" spans="1:23" ht="26.25" customHeight="1">
      <c r="B1" s="56" t="s">
        <v>41</v>
      </c>
      <c r="C1" s="84" t="s">
        <v>47</v>
      </c>
      <c r="D1" s="57"/>
      <c r="E1" s="58"/>
      <c r="H1" s="1"/>
      <c r="I1" s="1"/>
      <c r="J1" s="54" t="s">
        <v>43</v>
      </c>
      <c r="K1" s="102">
        <v>21</v>
      </c>
      <c r="L1" s="53" t="s">
        <v>44</v>
      </c>
      <c r="M1" s="102">
        <v>4</v>
      </c>
      <c r="N1" s="52" t="s">
        <v>42</v>
      </c>
      <c r="O1" s="58"/>
      <c r="Q1" s="58"/>
      <c r="R1" s="58"/>
      <c r="S1" s="58"/>
      <c r="T1" s="58"/>
    </row>
    <row r="2" spans="1:23" ht="27.75" customHeight="1" thickBot="1">
      <c r="M2" s="59" t="s">
        <v>40</v>
      </c>
      <c r="N2" s="59"/>
      <c r="O2" s="50">
        <v>12500</v>
      </c>
      <c r="P2" s="86" t="s">
        <v>31</v>
      </c>
    </row>
    <row r="3" spans="1:23" ht="5.25" customHeight="1" thickTop="1" thickBot="1"/>
    <row r="4" spans="1:23" ht="13.5" customHeight="1">
      <c r="A4" s="143" t="s">
        <v>0</v>
      </c>
      <c r="B4" s="147" t="s">
        <v>29</v>
      </c>
      <c r="C4" s="145" t="s">
        <v>13</v>
      </c>
      <c r="D4" s="126" t="s">
        <v>15</v>
      </c>
      <c r="E4" s="130" t="s">
        <v>14</v>
      </c>
      <c r="F4" s="130" t="s">
        <v>4</v>
      </c>
      <c r="G4" s="130" t="s">
        <v>5</v>
      </c>
      <c r="H4" s="141" t="s">
        <v>6</v>
      </c>
      <c r="I4" s="130" t="s">
        <v>16</v>
      </c>
      <c r="J4" s="130" t="s">
        <v>7</v>
      </c>
      <c r="K4" s="126" t="s">
        <v>8</v>
      </c>
      <c r="L4" s="128" t="s">
        <v>0</v>
      </c>
      <c r="M4" s="130" t="s">
        <v>9</v>
      </c>
      <c r="N4" s="130" t="s">
        <v>10</v>
      </c>
      <c r="O4" s="132" t="s">
        <v>11</v>
      </c>
      <c r="P4" s="133"/>
      <c r="Q4" s="139" t="s">
        <v>17</v>
      </c>
      <c r="R4" s="137" t="s">
        <v>18</v>
      </c>
      <c r="S4" s="134" t="s">
        <v>19</v>
      </c>
      <c r="T4" s="134" t="s">
        <v>20</v>
      </c>
      <c r="V4" s="122" t="s">
        <v>12</v>
      </c>
      <c r="W4" s="123"/>
    </row>
    <row r="5" spans="1:23" ht="23.25" customHeight="1" thickBot="1">
      <c r="A5" s="144"/>
      <c r="B5" s="144"/>
      <c r="C5" s="146"/>
      <c r="D5" s="127"/>
      <c r="E5" s="131"/>
      <c r="F5" s="131"/>
      <c r="G5" s="131"/>
      <c r="H5" s="142"/>
      <c r="I5" s="131"/>
      <c r="J5" s="131"/>
      <c r="K5" s="127"/>
      <c r="L5" s="129"/>
      <c r="M5" s="131"/>
      <c r="N5" s="131"/>
      <c r="O5" s="60" t="s">
        <v>21</v>
      </c>
      <c r="P5" s="87" t="s">
        <v>2</v>
      </c>
      <c r="Q5" s="140"/>
      <c r="R5" s="138"/>
      <c r="S5" s="136"/>
      <c r="T5" s="135"/>
      <c r="V5" s="61" t="s">
        <v>1</v>
      </c>
      <c r="W5" s="95" t="s">
        <v>2</v>
      </c>
    </row>
    <row r="6" spans="1:23" ht="23.25" customHeight="1">
      <c r="A6" s="62"/>
      <c r="B6" s="63"/>
      <c r="C6" s="64"/>
      <c r="D6" s="65"/>
      <c r="E6" s="66"/>
      <c r="F6" s="66"/>
      <c r="G6" s="66"/>
      <c r="H6" s="67"/>
      <c r="I6" s="66"/>
      <c r="J6" s="66"/>
      <c r="K6" s="65"/>
      <c r="L6" s="66"/>
      <c r="M6" s="66"/>
      <c r="N6" s="66"/>
      <c r="O6" s="66"/>
      <c r="P6" s="88"/>
      <c r="Q6" s="62"/>
      <c r="R6" s="124" t="s">
        <v>27</v>
      </c>
      <c r="S6" s="125"/>
      <c r="T6" s="51">
        <f>O2</f>
        <v>12500</v>
      </c>
      <c r="V6" s="68"/>
      <c r="W6" s="96"/>
    </row>
    <row r="7" spans="1:23" ht="18.75" customHeight="1">
      <c r="A7" s="68">
        <v>1</v>
      </c>
      <c r="B7" s="2"/>
      <c r="C7" s="3"/>
      <c r="D7" s="4">
        <v>2580</v>
      </c>
      <c r="E7" s="5"/>
      <c r="F7" s="5"/>
      <c r="G7" s="5"/>
      <c r="H7" s="5"/>
      <c r="I7" s="5"/>
      <c r="J7" s="5"/>
      <c r="K7" s="6"/>
      <c r="L7" s="69">
        <v>1</v>
      </c>
      <c r="M7" s="5"/>
      <c r="N7" s="5"/>
      <c r="O7" s="5"/>
      <c r="P7" s="89"/>
      <c r="Q7" s="7"/>
      <c r="R7" s="8"/>
      <c r="S7" s="7">
        <f t="shared" ref="S7:S37" si="0">SUM(C7:K7,M7:O7,Q7:R7)</f>
        <v>2580</v>
      </c>
      <c r="T7" s="7">
        <f>T6-S7+B7</f>
        <v>9920</v>
      </c>
      <c r="U7" s="9"/>
      <c r="V7" s="10"/>
      <c r="W7" s="97"/>
    </row>
    <row r="8" spans="1:23" ht="18.75" customHeight="1">
      <c r="A8" s="70">
        <v>2</v>
      </c>
      <c r="B8" s="11"/>
      <c r="C8" s="10"/>
      <c r="D8" s="12"/>
      <c r="E8" s="13"/>
      <c r="F8" s="13"/>
      <c r="G8" s="13"/>
      <c r="H8" s="13">
        <v>4800</v>
      </c>
      <c r="I8" s="13"/>
      <c r="J8" s="13"/>
      <c r="K8" s="14"/>
      <c r="L8" s="71">
        <v>2</v>
      </c>
      <c r="M8" s="13"/>
      <c r="N8" s="13"/>
      <c r="O8" s="13"/>
      <c r="P8" s="90"/>
      <c r="Q8" s="15"/>
      <c r="R8" s="16"/>
      <c r="S8" s="7">
        <f t="shared" si="0"/>
        <v>4800</v>
      </c>
      <c r="T8" s="15">
        <f t="shared" ref="T8:T36" si="1">T7-S8+B8</f>
        <v>5120</v>
      </c>
      <c r="U8" s="9"/>
      <c r="V8" s="10"/>
      <c r="W8" s="97"/>
    </row>
    <row r="9" spans="1:23" ht="18.75" customHeight="1">
      <c r="A9" s="70">
        <v>3</v>
      </c>
      <c r="B9" s="11"/>
      <c r="C9" s="10"/>
      <c r="D9" s="12"/>
      <c r="E9" s="13"/>
      <c r="F9" s="13"/>
      <c r="G9" s="13"/>
      <c r="H9" s="13"/>
      <c r="I9" s="13"/>
      <c r="J9" s="13"/>
      <c r="K9" s="14"/>
      <c r="L9" s="71">
        <v>3</v>
      </c>
      <c r="M9" s="13"/>
      <c r="N9" s="13"/>
      <c r="O9" s="13"/>
      <c r="P9" s="90"/>
      <c r="Q9" s="15"/>
      <c r="R9" s="16"/>
      <c r="S9" s="7">
        <f t="shared" si="0"/>
        <v>0</v>
      </c>
      <c r="T9" s="15">
        <f t="shared" si="1"/>
        <v>5120</v>
      </c>
      <c r="U9" s="9"/>
      <c r="V9" s="10"/>
      <c r="W9" s="97"/>
    </row>
    <row r="10" spans="1:23" ht="18.75" customHeight="1">
      <c r="A10" s="70">
        <v>4</v>
      </c>
      <c r="B10" s="17"/>
      <c r="C10" s="18"/>
      <c r="D10" s="19">
        <v>750</v>
      </c>
      <c r="E10" s="20">
        <v>298</v>
      </c>
      <c r="F10" s="20"/>
      <c r="G10" s="20"/>
      <c r="H10" s="20"/>
      <c r="I10" s="20"/>
      <c r="J10" s="20"/>
      <c r="K10" s="21"/>
      <c r="L10" s="71">
        <v>4</v>
      </c>
      <c r="M10" s="20"/>
      <c r="N10" s="20"/>
      <c r="O10" s="20"/>
      <c r="P10" s="90"/>
      <c r="Q10" s="22"/>
      <c r="R10" s="23"/>
      <c r="S10" s="7">
        <f t="shared" si="0"/>
        <v>1048</v>
      </c>
      <c r="T10" s="15">
        <f t="shared" si="1"/>
        <v>4072</v>
      </c>
      <c r="U10" s="24"/>
      <c r="V10" s="18"/>
      <c r="W10" s="97"/>
    </row>
    <row r="11" spans="1:23" ht="18.75" customHeight="1">
      <c r="A11" s="70">
        <v>5</v>
      </c>
      <c r="B11" s="17">
        <v>20000</v>
      </c>
      <c r="C11" s="18"/>
      <c r="D11" s="19"/>
      <c r="E11" s="20"/>
      <c r="F11" s="20"/>
      <c r="G11" s="20"/>
      <c r="H11" s="20"/>
      <c r="I11" s="20"/>
      <c r="J11" s="20"/>
      <c r="K11" s="21"/>
      <c r="L11" s="71">
        <v>5</v>
      </c>
      <c r="M11" s="20"/>
      <c r="N11" s="20"/>
      <c r="O11" s="20"/>
      <c r="P11" s="90"/>
      <c r="Q11" s="22"/>
      <c r="R11" s="23"/>
      <c r="S11" s="7">
        <f t="shared" si="0"/>
        <v>0</v>
      </c>
      <c r="T11" s="15">
        <f t="shared" si="1"/>
        <v>24072</v>
      </c>
      <c r="U11" s="24"/>
      <c r="V11" s="18"/>
      <c r="W11" s="97"/>
    </row>
    <row r="12" spans="1:23" ht="18.75" customHeight="1">
      <c r="A12" s="70">
        <v>6</v>
      </c>
      <c r="B12" s="17"/>
      <c r="C12" s="18"/>
      <c r="D12" s="19">
        <v>2380</v>
      </c>
      <c r="E12" s="20"/>
      <c r="F12" s="20"/>
      <c r="G12" s="20"/>
      <c r="H12" s="20"/>
      <c r="I12" s="20"/>
      <c r="J12" s="20"/>
      <c r="K12" s="21">
        <v>5600</v>
      </c>
      <c r="L12" s="71">
        <v>6</v>
      </c>
      <c r="M12" s="20"/>
      <c r="N12" s="20"/>
      <c r="O12" s="20"/>
      <c r="P12" s="90"/>
      <c r="Q12" s="22"/>
      <c r="R12" s="23"/>
      <c r="S12" s="7">
        <f t="shared" si="0"/>
        <v>7980</v>
      </c>
      <c r="T12" s="15">
        <f t="shared" si="1"/>
        <v>16092</v>
      </c>
      <c r="U12" s="24"/>
      <c r="V12" s="18"/>
      <c r="W12" s="97"/>
    </row>
    <row r="13" spans="1:23" ht="18.75" customHeight="1">
      <c r="A13" s="70">
        <v>7</v>
      </c>
      <c r="B13" s="17"/>
      <c r="C13" s="18"/>
      <c r="D13" s="19"/>
      <c r="E13" s="20"/>
      <c r="F13" s="20">
        <v>6600</v>
      </c>
      <c r="G13" s="20"/>
      <c r="H13" s="20"/>
      <c r="I13" s="20"/>
      <c r="J13" s="20"/>
      <c r="K13" s="21"/>
      <c r="L13" s="71">
        <v>7</v>
      </c>
      <c r="M13" s="20"/>
      <c r="N13" s="20"/>
      <c r="O13" s="20"/>
      <c r="P13" s="90"/>
      <c r="Q13" s="22"/>
      <c r="R13" s="23"/>
      <c r="S13" s="7">
        <f t="shared" si="0"/>
        <v>6600</v>
      </c>
      <c r="T13" s="15">
        <f t="shared" si="1"/>
        <v>9492</v>
      </c>
      <c r="U13" s="24"/>
      <c r="V13" s="18"/>
      <c r="W13" s="97"/>
    </row>
    <row r="14" spans="1:23" ht="18.75" customHeight="1">
      <c r="A14" s="70">
        <v>8</v>
      </c>
      <c r="B14" s="17"/>
      <c r="C14" s="18"/>
      <c r="D14" s="19"/>
      <c r="E14" s="20"/>
      <c r="F14" s="20"/>
      <c r="G14" s="20">
        <v>4630</v>
      </c>
      <c r="H14" s="20"/>
      <c r="I14" s="20"/>
      <c r="J14" s="20"/>
      <c r="K14" s="21"/>
      <c r="L14" s="71">
        <v>8</v>
      </c>
      <c r="M14" s="20"/>
      <c r="N14" s="20"/>
      <c r="O14" s="20"/>
      <c r="P14" s="90"/>
      <c r="Q14" s="22"/>
      <c r="R14" s="23"/>
      <c r="S14" s="7">
        <f t="shared" si="0"/>
        <v>4630</v>
      </c>
      <c r="T14" s="15">
        <f t="shared" si="1"/>
        <v>4862</v>
      </c>
      <c r="U14" s="24"/>
      <c r="V14" s="18"/>
      <c r="W14" s="97"/>
    </row>
    <row r="15" spans="1:23" ht="18.75" customHeight="1">
      <c r="A15" s="70">
        <v>9</v>
      </c>
      <c r="B15" s="17"/>
      <c r="C15" s="18"/>
      <c r="D15" s="19"/>
      <c r="E15" s="20"/>
      <c r="F15" s="20"/>
      <c r="G15" s="20"/>
      <c r="H15" s="20"/>
      <c r="I15" s="20"/>
      <c r="J15" s="20"/>
      <c r="K15" s="21"/>
      <c r="L15" s="71">
        <v>9</v>
      </c>
      <c r="M15" s="20"/>
      <c r="N15" s="20">
        <v>3400</v>
      </c>
      <c r="O15" s="20"/>
      <c r="P15" s="90"/>
      <c r="Q15" s="22"/>
      <c r="R15" s="23"/>
      <c r="S15" s="7">
        <f t="shared" si="0"/>
        <v>3400</v>
      </c>
      <c r="T15" s="15">
        <f t="shared" si="1"/>
        <v>1462</v>
      </c>
      <c r="U15" s="24"/>
      <c r="V15" s="18"/>
      <c r="W15" s="97"/>
    </row>
    <row r="16" spans="1:23" ht="18.75" customHeight="1">
      <c r="A16" s="70">
        <v>10</v>
      </c>
      <c r="B16" s="17">
        <v>20000</v>
      </c>
      <c r="C16" s="18"/>
      <c r="D16" s="19">
        <v>3690</v>
      </c>
      <c r="E16" s="20">
        <v>498</v>
      </c>
      <c r="F16" s="20"/>
      <c r="G16" s="20"/>
      <c r="H16" s="20"/>
      <c r="I16" s="20"/>
      <c r="J16" s="20">
        <v>980</v>
      </c>
      <c r="K16" s="21"/>
      <c r="L16" s="71">
        <v>10</v>
      </c>
      <c r="M16" s="20"/>
      <c r="N16" s="20"/>
      <c r="O16" s="20"/>
      <c r="P16" s="90"/>
      <c r="Q16" s="22"/>
      <c r="R16" s="23"/>
      <c r="S16" s="7">
        <f t="shared" si="0"/>
        <v>5168</v>
      </c>
      <c r="T16" s="15">
        <f t="shared" si="1"/>
        <v>16294</v>
      </c>
      <c r="U16" s="24"/>
      <c r="V16" s="18">
        <v>4200</v>
      </c>
      <c r="W16" s="98" t="s">
        <v>26</v>
      </c>
    </row>
    <row r="17" spans="1:23" ht="18.75" customHeight="1">
      <c r="A17" s="70">
        <v>11</v>
      </c>
      <c r="B17" s="17"/>
      <c r="C17" s="18"/>
      <c r="D17" s="19"/>
      <c r="E17" s="20"/>
      <c r="F17" s="20"/>
      <c r="G17" s="20"/>
      <c r="H17" s="20"/>
      <c r="I17" s="20"/>
      <c r="J17" s="20"/>
      <c r="K17" s="21"/>
      <c r="L17" s="71">
        <v>11</v>
      </c>
      <c r="M17" s="20"/>
      <c r="N17" s="20"/>
      <c r="O17" s="20"/>
      <c r="P17" s="90"/>
      <c r="Q17" s="22"/>
      <c r="R17" s="23"/>
      <c r="S17" s="7">
        <f t="shared" si="0"/>
        <v>0</v>
      </c>
      <c r="T17" s="15">
        <f t="shared" si="1"/>
        <v>16294</v>
      </c>
      <c r="U17" s="24"/>
      <c r="V17" s="18"/>
      <c r="W17" s="98"/>
    </row>
    <row r="18" spans="1:23" ht="18.75" customHeight="1">
      <c r="A18" s="70">
        <v>12</v>
      </c>
      <c r="B18" s="17"/>
      <c r="C18" s="18"/>
      <c r="D18" s="19"/>
      <c r="E18" s="20"/>
      <c r="F18" s="20"/>
      <c r="G18" s="20"/>
      <c r="H18" s="20"/>
      <c r="I18" s="20"/>
      <c r="J18" s="20"/>
      <c r="K18" s="21"/>
      <c r="L18" s="71">
        <v>12</v>
      </c>
      <c r="M18" s="20"/>
      <c r="N18" s="20"/>
      <c r="O18" s="20"/>
      <c r="P18" s="90"/>
      <c r="Q18" s="22"/>
      <c r="R18" s="23"/>
      <c r="S18" s="7">
        <f t="shared" si="0"/>
        <v>0</v>
      </c>
      <c r="T18" s="15">
        <f t="shared" si="1"/>
        <v>16294</v>
      </c>
      <c r="U18" s="24"/>
      <c r="V18" s="18"/>
      <c r="W18" s="98"/>
    </row>
    <row r="19" spans="1:23" ht="18.75" customHeight="1">
      <c r="A19" s="70">
        <v>13</v>
      </c>
      <c r="B19" s="17"/>
      <c r="C19" s="18"/>
      <c r="D19" s="19"/>
      <c r="E19" s="20"/>
      <c r="F19" s="20"/>
      <c r="G19" s="20"/>
      <c r="H19" s="20"/>
      <c r="I19" s="20"/>
      <c r="J19" s="20"/>
      <c r="K19" s="21"/>
      <c r="L19" s="71">
        <v>13</v>
      </c>
      <c r="M19" s="20"/>
      <c r="N19" s="20"/>
      <c r="O19" s="20"/>
      <c r="P19" s="90"/>
      <c r="Q19" s="22"/>
      <c r="R19" s="23"/>
      <c r="S19" s="7">
        <f t="shared" si="0"/>
        <v>0</v>
      </c>
      <c r="T19" s="15">
        <f t="shared" si="1"/>
        <v>16294</v>
      </c>
      <c r="U19" s="24"/>
      <c r="V19" s="18"/>
      <c r="W19" s="98"/>
    </row>
    <row r="20" spans="1:23" ht="18.75" customHeight="1">
      <c r="A20" s="70">
        <v>14</v>
      </c>
      <c r="B20" s="17"/>
      <c r="C20" s="18"/>
      <c r="D20" s="19">
        <v>2480</v>
      </c>
      <c r="E20" s="20">
        <v>580</v>
      </c>
      <c r="F20" s="20"/>
      <c r="G20" s="20"/>
      <c r="H20" s="20"/>
      <c r="I20" s="20"/>
      <c r="J20" s="20"/>
      <c r="K20" s="21"/>
      <c r="L20" s="71">
        <v>14</v>
      </c>
      <c r="M20" s="20">
        <v>5000</v>
      </c>
      <c r="N20" s="20"/>
      <c r="O20" s="20">
        <v>1380</v>
      </c>
      <c r="P20" s="90" t="s">
        <v>22</v>
      </c>
      <c r="Q20" s="22"/>
      <c r="R20" s="23"/>
      <c r="S20" s="7">
        <f t="shared" si="0"/>
        <v>9440</v>
      </c>
      <c r="T20" s="15">
        <f t="shared" si="1"/>
        <v>6854</v>
      </c>
      <c r="U20" s="24"/>
      <c r="V20" s="18"/>
      <c r="W20" s="98"/>
    </row>
    <row r="21" spans="1:23" ht="18.75" customHeight="1">
      <c r="A21" s="70">
        <v>15</v>
      </c>
      <c r="B21" s="17">
        <v>3000</v>
      </c>
      <c r="C21" s="18"/>
      <c r="D21" s="19"/>
      <c r="E21" s="20"/>
      <c r="F21" s="20"/>
      <c r="G21" s="20"/>
      <c r="H21" s="20"/>
      <c r="I21" s="20"/>
      <c r="J21" s="20"/>
      <c r="K21" s="21">
        <v>4800</v>
      </c>
      <c r="L21" s="71">
        <v>15</v>
      </c>
      <c r="M21" s="20"/>
      <c r="N21" s="20"/>
      <c r="O21" s="20"/>
      <c r="P21" s="90"/>
      <c r="Q21" s="22"/>
      <c r="R21" s="23"/>
      <c r="S21" s="7">
        <f t="shared" si="0"/>
        <v>4800</v>
      </c>
      <c r="T21" s="15">
        <f t="shared" si="1"/>
        <v>5054</v>
      </c>
      <c r="U21" s="24"/>
      <c r="V21" s="18"/>
      <c r="W21" s="98"/>
    </row>
    <row r="22" spans="1:23" ht="18.75" customHeight="1">
      <c r="A22" s="70">
        <v>16</v>
      </c>
      <c r="B22" s="17"/>
      <c r="C22" s="18"/>
      <c r="D22" s="19"/>
      <c r="E22" s="20"/>
      <c r="F22" s="20"/>
      <c r="G22" s="20"/>
      <c r="H22" s="20"/>
      <c r="I22" s="20"/>
      <c r="J22" s="20"/>
      <c r="K22" s="21"/>
      <c r="L22" s="71">
        <v>16</v>
      </c>
      <c r="M22" s="20"/>
      <c r="N22" s="20"/>
      <c r="O22" s="20"/>
      <c r="P22" s="90"/>
      <c r="Q22" s="22"/>
      <c r="R22" s="23"/>
      <c r="S22" s="7">
        <f t="shared" si="0"/>
        <v>0</v>
      </c>
      <c r="T22" s="15">
        <f t="shared" si="1"/>
        <v>5054</v>
      </c>
      <c r="U22" s="24"/>
      <c r="V22" s="18"/>
      <c r="W22" s="98"/>
    </row>
    <row r="23" spans="1:23" ht="18.75" customHeight="1">
      <c r="A23" s="70">
        <v>17</v>
      </c>
      <c r="B23" s="17"/>
      <c r="C23" s="18"/>
      <c r="D23" s="19"/>
      <c r="E23" s="20"/>
      <c r="F23" s="20"/>
      <c r="G23" s="20"/>
      <c r="H23" s="20"/>
      <c r="I23" s="20"/>
      <c r="J23" s="20"/>
      <c r="K23" s="21"/>
      <c r="L23" s="71">
        <v>17</v>
      </c>
      <c r="M23" s="20"/>
      <c r="N23" s="20"/>
      <c r="O23" s="20"/>
      <c r="P23" s="90"/>
      <c r="Q23" s="22"/>
      <c r="R23" s="23"/>
      <c r="S23" s="7">
        <f t="shared" si="0"/>
        <v>0</v>
      </c>
      <c r="T23" s="15">
        <f t="shared" si="1"/>
        <v>5054</v>
      </c>
      <c r="U23" s="24"/>
      <c r="V23" s="18"/>
      <c r="W23" s="98"/>
    </row>
    <row r="24" spans="1:23" ht="18.75" customHeight="1">
      <c r="A24" s="70">
        <v>18</v>
      </c>
      <c r="B24" s="17"/>
      <c r="C24" s="18"/>
      <c r="D24" s="19"/>
      <c r="E24" s="20"/>
      <c r="F24" s="20"/>
      <c r="G24" s="20"/>
      <c r="H24" s="20"/>
      <c r="I24" s="20"/>
      <c r="J24" s="20"/>
      <c r="K24" s="21"/>
      <c r="L24" s="71">
        <v>18</v>
      </c>
      <c r="M24" s="20"/>
      <c r="N24" s="20"/>
      <c r="O24" s="20"/>
      <c r="P24" s="90"/>
      <c r="Q24" s="22"/>
      <c r="R24" s="23"/>
      <c r="S24" s="7">
        <f t="shared" si="0"/>
        <v>0</v>
      </c>
      <c r="T24" s="15">
        <f t="shared" si="1"/>
        <v>5054</v>
      </c>
      <c r="U24" s="24"/>
      <c r="V24" s="18"/>
      <c r="W24" s="98"/>
    </row>
    <row r="25" spans="1:23" ht="18.75" customHeight="1">
      <c r="A25" s="70">
        <v>19</v>
      </c>
      <c r="B25" s="17">
        <v>10000</v>
      </c>
      <c r="C25" s="18"/>
      <c r="D25" s="19">
        <v>3780</v>
      </c>
      <c r="E25" s="20"/>
      <c r="F25" s="20"/>
      <c r="G25" s="20"/>
      <c r="H25" s="20"/>
      <c r="I25" s="20"/>
      <c r="J25" s="20"/>
      <c r="K25" s="21"/>
      <c r="L25" s="71">
        <v>19</v>
      </c>
      <c r="M25" s="20"/>
      <c r="N25" s="20"/>
      <c r="O25" s="20"/>
      <c r="P25" s="90"/>
      <c r="Q25" s="22"/>
      <c r="R25" s="23"/>
      <c r="S25" s="7">
        <f t="shared" si="0"/>
        <v>3780</v>
      </c>
      <c r="T25" s="15">
        <f t="shared" si="1"/>
        <v>11274</v>
      </c>
      <c r="U25" s="24"/>
      <c r="V25" s="18"/>
      <c r="W25" s="98"/>
    </row>
    <row r="26" spans="1:23" ht="18.75" customHeight="1">
      <c r="A26" s="70">
        <v>20</v>
      </c>
      <c r="B26" s="17"/>
      <c r="C26" s="18"/>
      <c r="D26" s="19"/>
      <c r="E26" s="20"/>
      <c r="F26" s="20"/>
      <c r="G26" s="20"/>
      <c r="H26" s="20"/>
      <c r="I26" s="20">
        <v>1530</v>
      </c>
      <c r="J26" s="20"/>
      <c r="K26" s="21"/>
      <c r="L26" s="71">
        <v>20</v>
      </c>
      <c r="M26" s="20"/>
      <c r="N26" s="20"/>
      <c r="O26" s="20"/>
      <c r="P26" s="90"/>
      <c r="Q26" s="22"/>
      <c r="R26" s="23"/>
      <c r="S26" s="7">
        <f t="shared" si="0"/>
        <v>1530</v>
      </c>
      <c r="T26" s="15">
        <f t="shared" si="1"/>
        <v>9744</v>
      </c>
      <c r="U26" s="24"/>
      <c r="V26" s="18">
        <v>5500</v>
      </c>
      <c r="W26" s="98" t="s">
        <v>25</v>
      </c>
    </row>
    <row r="27" spans="1:23" ht="19.5" customHeight="1">
      <c r="A27" s="70">
        <v>21</v>
      </c>
      <c r="B27" s="17"/>
      <c r="C27" s="18"/>
      <c r="D27" s="19"/>
      <c r="E27" s="20"/>
      <c r="F27" s="20"/>
      <c r="G27" s="20"/>
      <c r="H27" s="20"/>
      <c r="I27" s="20"/>
      <c r="J27" s="20"/>
      <c r="K27" s="21"/>
      <c r="L27" s="71">
        <v>21</v>
      </c>
      <c r="M27" s="20"/>
      <c r="N27" s="20"/>
      <c r="O27" s="20"/>
      <c r="P27" s="90"/>
      <c r="Q27" s="22"/>
      <c r="R27" s="23"/>
      <c r="S27" s="7">
        <f t="shared" si="0"/>
        <v>0</v>
      </c>
      <c r="T27" s="15">
        <f t="shared" si="1"/>
        <v>9744</v>
      </c>
      <c r="U27" s="24"/>
      <c r="V27" s="18"/>
      <c r="W27" s="98"/>
    </row>
    <row r="28" spans="1:23" ht="18.75" customHeight="1">
      <c r="A28" s="70">
        <v>22</v>
      </c>
      <c r="B28" s="17">
        <v>10000</v>
      </c>
      <c r="C28" s="18"/>
      <c r="D28" s="19">
        <v>4756</v>
      </c>
      <c r="E28" s="20"/>
      <c r="F28" s="20"/>
      <c r="G28" s="20"/>
      <c r="H28" s="20"/>
      <c r="I28" s="20"/>
      <c r="J28" s="20"/>
      <c r="K28" s="21"/>
      <c r="L28" s="71">
        <v>22</v>
      </c>
      <c r="M28" s="20"/>
      <c r="N28" s="20"/>
      <c r="O28" s="20"/>
      <c r="P28" s="90"/>
      <c r="Q28" s="22"/>
      <c r="R28" s="23"/>
      <c r="S28" s="7">
        <f t="shared" si="0"/>
        <v>4756</v>
      </c>
      <c r="T28" s="15">
        <f t="shared" si="1"/>
        <v>14988</v>
      </c>
      <c r="U28" s="24"/>
      <c r="V28" s="18"/>
      <c r="W28" s="98"/>
    </row>
    <row r="29" spans="1:23" ht="18.75" customHeight="1">
      <c r="A29" s="70">
        <v>23</v>
      </c>
      <c r="B29" s="17"/>
      <c r="C29" s="18"/>
      <c r="D29" s="19"/>
      <c r="E29" s="20"/>
      <c r="F29" s="20"/>
      <c r="G29" s="20"/>
      <c r="H29" s="20">
        <v>5210</v>
      </c>
      <c r="I29" s="20"/>
      <c r="J29" s="20"/>
      <c r="K29" s="21"/>
      <c r="L29" s="71">
        <v>23</v>
      </c>
      <c r="M29" s="20"/>
      <c r="N29" s="20"/>
      <c r="O29" s="20"/>
      <c r="P29" s="90"/>
      <c r="Q29" s="22"/>
      <c r="R29" s="23"/>
      <c r="S29" s="7">
        <f t="shared" si="0"/>
        <v>5210</v>
      </c>
      <c r="T29" s="15">
        <f t="shared" si="1"/>
        <v>9778</v>
      </c>
      <c r="U29" s="24"/>
      <c r="V29" s="18"/>
      <c r="W29" s="98"/>
    </row>
    <row r="30" spans="1:23" ht="18.75" customHeight="1">
      <c r="A30" s="70">
        <v>24</v>
      </c>
      <c r="B30" s="17">
        <v>80000</v>
      </c>
      <c r="C30" s="18"/>
      <c r="D30" s="19">
        <v>6120</v>
      </c>
      <c r="E30" s="20"/>
      <c r="F30" s="20"/>
      <c r="G30" s="20"/>
      <c r="H30" s="20"/>
      <c r="I30" s="20"/>
      <c r="J30" s="20"/>
      <c r="K30" s="21"/>
      <c r="L30" s="71">
        <v>24</v>
      </c>
      <c r="M30" s="20"/>
      <c r="N30" s="20"/>
      <c r="O30" s="20"/>
      <c r="P30" s="90"/>
      <c r="Q30" s="22"/>
      <c r="R30" s="23"/>
      <c r="S30" s="7">
        <f t="shared" si="0"/>
        <v>6120</v>
      </c>
      <c r="T30" s="15">
        <f t="shared" si="1"/>
        <v>83658</v>
      </c>
      <c r="U30" s="24"/>
      <c r="V30" s="18"/>
      <c r="W30" s="98"/>
    </row>
    <row r="31" spans="1:23" ht="18.75" customHeight="1">
      <c r="A31" s="70">
        <v>25</v>
      </c>
      <c r="B31" s="17"/>
      <c r="C31" s="18">
        <v>55000</v>
      </c>
      <c r="D31" s="19"/>
      <c r="E31" s="20"/>
      <c r="F31" s="20">
        <v>2600</v>
      </c>
      <c r="G31" s="20"/>
      <c r="H31" s="20"/>
      <c r="I31" s="20"/>
      <c r="J31" s="20"/>
      <c r="K31" s="21"/>
      <c r="L31" s="71">
        <v>25</v>
      </c>
      <c r="M31" s="20"/>
      <c r="N31" s="20">
        <v>4800</v>
      </c>
      <c r="O31" s="20"/>
      <c r="P31" s="90"/>
      <c r="Q31" s="22"/>
      <c r="R31" s="23"/>
      <c r="S31" s="7">
        <f t="shared" si="0"/>
        <v>62400</v>
      </c>
      <c r="T31" s="15">
        <f t="shared" si="1"/>
        <v>21258</v>
      </c>
      <c r="U31" s="24"/>
      <c r="V31" s="18">
        <v>8900</v>
      </c>
      <c r="W31" s="98" t="s">
        <v>24</v>
      </c>
    </row>
    <row r="32" spans="1:23" ht="18.75" customHeight="1">
      <c r="A32" s="70">
        <v>26</v>
      </c>
      <c r="B32" s="17"/>
      <c r="C32" s="18"/>
      <c r="D32" s="19"/>
      <c r="E32" s="20"/>
      <c r="F32" s="20"/>
      <c r="G32" s="20"/>
      <c r="H32" s="20"/>
      <c r="I32" s="20"/>
      <c r="J32" s="20"/>
      <c r="K32" s="21"/>
      <c r="L32" s="71">
        <v>26</v>
      </c>
      <c r="M32" s="20"/>
      <c r="N32" s="20"/>
      <c r="O32" s="20"/>
      <c r="P32" s="90"/>
      <c r="Q32" s="22"/>
      <c r="R32" s="23"/>
      <c r="S32" s="7">
        <f t="shared" si="0"/>
        <v>0</v>
      </c>
      <c r="T32" s="15">
        <f t="shared" si="1"/>
        <v>21258</v>
      </c>
      <c r="U32" s="24"/>
      <c r="V32" s="18"/>
      <c r="W32" s="98"/>
    </row>
    <row r="33" spans="1:25" ht="18.75" customHeight="1">
      <c r="A33" s="70">
        <v>27</v>
      </c>
      <c r="B33" s="17"/>
      <c r="C33" s="18"/>
      <c r="D33" s="19"/>
      <c r="E33" s="20"/>
      <c r="F33" s="20"/>
      <c r="G33" s="20"/>
      <c r="H33" s="20"/>
      <c r="I33" s="20"/>
      <c r="J33" s="20"/>
      <c r="K33" s="21"/>
      <c r="L33" s="71">
        <v>27</v>
      </c>
      <c r="M33" s="20"/>
      <c r="N33" s="20"/>
      <c r="O33" s="20">
        <v>20000</v>
      </c>
      <c r="P33" s="90" t="s">
        <v>48</v>
      </c>
      <c r="Q33" s="22"/>
      <c r="R33" s="23"/>
      <c r="S33" s="7">
        <f t="shared" si="0"/>
        <v>20000</v>
      </c>
      <c r="T33" s="15">
        <f t="shared" si="1"/>
        <v>1258</v>
      </c>
      <c r="U33" s="24"/>
      <c r="V33" s="18"/>
      <c r="W33" s="98"/>
    </row>
    <row r="34" spans="1:25" ht="18.75" customHeight="1">
      <c r="A34" s="70">
        <v>28</v>
      </c>
      <c r="B34" s="17">
        <v>100000</v>
      </c>
      <c r="C34" s="18"/>
      <c r="D34" s="19"/>
      <c r="E34" s="20"/>
      <c r="F34" s="20"/>
      <c r="G34" s="20"/>
      <c r="H34" s="20"/>
      <c r="I34" s="20"/>
      <c r="J34" s="20">
        <v>7980</v>
      </c>
      <c r="K34" s="21"/>
      <c r="L34" s="71">
        <v>28</v>
      </c>
      <c r="M34" s="20"/>
      <c r="N34" s="20"/>
      <c r="O34" s="20">
        <v>30000</v>
      </c>
      <c r="P34" s="90" t="s">
        <v>28</v>
      </c>
      <c r="Q34" s="22"/>
      <c r="R34" s="23"/>
      <c r="S34" s="7">
        <f t="shared" si="0"/>
        <v>37980</v>
      </c>
      <c r="T34" s="15">
        <f t="shared" si="1"/>
        <v>63278</v>
      </c>
      <c r="U34" s="24"/>
      <c r="V34" s="18">
        <v>4600</v>
      </c>
      <c r="W34" s="98" t="s">
        <v>23</v>
      </c>
    </row>
    <row r="35" spans="1:25" ht="18.75" customHeight="1">
      <c r="A35" s="70">
        <v>29</v>
      </c>
      <c r="B35" s="17"/>
      <c r="C35" s="18"/>
      <c r="D35" s="19"/>
      <c r="E35" s="20"/>
      <c r="F35" s="20"/>
      <c r="G35" s="20"/>
      <c r="H35" s="20"/>
      <c r="I35" s="20"/>
      <c r="J35" s="20"/>
      <c r="K35" s="21"/>
      <c r="L35" s="71">
        <v>29</v>
      </c>
      <c r="M35" s="20"/>
      <c r="N35" s="20"/>
      <c r="O35" s="20"/>
      <c r="P35" s="90"/>
      <c r="Q35" s="22"/>
      <c r="R35" s="23"/>
      <c r="S35" s="7">
        <f t="shared" si="0"/>
        <v>0</v>
      </c>
      <c r="T35" s="15">
        <f t="shared" si="1"/>
        <v>63278</v>
      </c>
      <c r="U35" s="24"/>
      <c r="V35" s="18"/>
      <c r="W35" s="98"/>
    </row>
    <row r="36" spans="1:25" ht="18.75" customHeight="1">
      <c r="A36" s="70">
        <v>30</v>
      </c>
      <c r="B36" s="17"/>
      <c r="C36" s="18"/>
      <c r="D36" s="19">
        <v>12435</v>
      </c>
      <c r="E36" s="20">
        <v>1480</v>
      </c>
      <c r="F36" s="20"/>
      <c r="G36" s="20"/>
      <c r="H36" s="20">
        <v>3360</v>
      </c>
      <c r="I36" s="20"/>
      <c r="J36" s="20"/>
      <c r="K36" s="21"/>
      <c r="L36" s="71">
        <v>30</v>
      </c>
      <c r="M36" s="20"/>
      <c r="N36" s="20"/>
      <c r="O36" s="20"/>
      <c r="P36" s="90"/>
      <c r="Q36" s="22"/>
      <c r="R36" s="23"/>
      <c r="S36" s="7">
        <f t="shared" si="0"/>
        <v>17275</v>
      </c>
      <c r="T36" s="15">
        <f t="shared" si="1"/>
        <v>46003</v>
      </c>
      <c r="U36" s="24"/>
      <c r="V36" s="18"/>
      <c r="W36" s="98"/>
    </row>
    <row r="37" spans="1:25" ht="18.75" customHeight="1" thickBot="1">
      <c r="A37" s="72">
        <v>31</v>
      </c>
      <c r="B37" s="25"/>
      <c r="C37" s="26"/>
      <c r="D37" s="27"/>
      <c r="E37" s="28"/>
      <c r="F37" s="28"/>
      <c r="G37" s="28"/>
      <c r="H37" s="28"/>
      <c r="I37" s="28"/>
      <c r="J37" s="28"/>
      <c r="K37" s="29"/>
      <c r="L37" s="73">
        <v>31</v>
      </c>
      <c r="M37" s="28"/>
      <c r="N37" s="28"/>
      <c r="O37" s="28"/>
      <c r="P37" s="91"/>
      <c r="Q37" s="30"/>
      <c r="R37" s="31"/>
      <c r="S37" s="49">
        <f t="shared" si="0"/>
        <v>0</v>
      </c>
      <c r="T37" s="49">
        <f>T36-S37</f>
        <v>46003</v>
      </c>
      <c r="U37" s="24"/>
      <c r="V37" s="26"/>
      <c r="W37" s="99"/>
      <c r="Y37" s="58"/>
    </row>
    <row r="38" spans="1:25" ht="27" customHeight="1" thickTop="1" thickBot="1">
      <c r="A38" s="32" t="s">
        <v>3</v>
      </c>
      <c r="B38" s="33">
        <f t="shared" ref="B38:K38" si="2">SUM(B6:B37)</f>
        <v>243000</v>
      </c>
      <c r="C38" s="34">
        <f t="shared" si="2"/>
        <v>55000</v>
      </c>
      <c r="D38" s="35">
        <f t="shared" si="2"/>
        <v>38971</v>
      </c>
      <c r="E38" s="36">
        <f t="shared" si="2"/>
        <v>2856</v>
      </c>
      <c r="F38" s="36">
        <f t="shared" si="2"/>
        <v>9200</v>
      </c>
      <c r="G38" s="36">
        <f t="shared" si="2"/>
        <v>4630</v>
      </c>
      <c r="H38" s="36">
        <f t="shared" si="2"/>
        <v>13370</v>
      </c>
      <c r="I38" s="36">
        <f t="shared" si="2"/>
        <v>1530</v>
      </c>
      <c r="J38" s="36">
        <f t="shared" si="2"/>
        <v>8960</v>
      </c>
      <c r="K38" s="37">
        <f t="shared" si="2"/>
        <v>10400</v>
      </c>
      <c r="L38" s="38" t="s">
        <v>3</v>
      </c>
      <c r="M38" s="39">
        <f>SUM(M6:M37)</f>
        <v>5000</v>
      </c>
      <c r="N38" s="36">
        <f>SUM(N6:N37)</f>
        <v>8200</v>
      </c>
      <c r="O38" s="36">
        <f>SUM(O6:O37)</f>
        <v>51380</v>
      </c>
      <c r="P38" s="92"/>
      <c r="Q38" s="40">
        <f>SUM(Q6:Q37)</f>
        <v>0</v>
      </c>
      <c r="R38" s="41">
        <f>SUM(R6:R37)</f>
        <v>0</v>
      </c>
      <c r="S38" s="42">
        <f>SUM(S6:S37)</f>
        <v>209497</v>
      </c>
      <c r="T38" s="40"/>
      <c r="U38" s="43"/>
      <c r="V38" s="44">
        <f>SUM(V6:V37)</f>
        <v>23200</v>
      </c>
      <c r="W38" s="100"/>
    </row>
    <row r="40" spans="1:25" ht="13.5" thickBot="1"/>
    <row r="41" spans="1:25" ht="26.25" customHeight="1" thickBot="1">
      <c r="A41" s="101" t="s">
        <v>49</v>
      </c>
      <c r="B41" s="75"/>
      <c r="C41" s="45">
        <v>210000</v>
      </c>
      <c r="D41" s="76" t="s">
        <v>31</v>
      </c>
      <c r="K41" s="74" t="s">
        <v>32</v>
      </c>
      <c r="L41" s="75"/>
      <c r="M41" s="75"/>
      <c r="N41" s="45">
        <f>SUM(N42:N43)</f>
        <v>232697</v>
      </c>
      <c r="O41" s="76" t="s">
        <v>31</v>
      </c>
    </row>
    <row r="42" spans="1:25" ht="26.25" customHeight="1" thickBot="1">
      <c r="A42" s="101" t="s">
        <v>50</v>
      </c>
      <c r="B42" s="75"/>
      <c r="C42" s="45">
        <v>68000</v>
      </c>
      <c r="D42" s="76" t="s">
        <v>31</v>
      </c>
      <c r="F42" s="74" t="s">
        <v>35</v>
      </c>
      <c r="G42" s="75"/>
      <c r="H42" s="45">
        <f>SUM(C41:C43)</f>
        <v>281000</v>
      </c>
      <c r="I42" s="76" t="s">
        <v>31</v>
      </c>
      <c r="J42" s="46" t="s">
        <v>45</v>
      </c>
      <c r="K42" s="77" t="s">
        <v>33</v>
      </c>
      <c r="L42" s="78"/>
      <c r="M42" s="78"/>
      <c r="N42" s="47">
        <f>S38</f>
        <v>209497</v>
      </c>
      <c r="O42" s="79" t="s">
        <v>31</v>
      </c>
      <c r="P42" s="93" t="s">
        <v>46</v>
      </c>
      <c r="Q42" s="74" t="s">
        <v>39</v>
      </c>
      <c r="R42" s="45">
        <f>H42-N41</f>
        <v>48303</v>
      </c>
      <c r="S42" s="76" t="s">
        <v>31</v>
      </c>
    </row>
    <row r="43" spans="1:25" ht="26.25" customHeight="1" thickBot="1">
      <c r="A43" s="74" t="s">
        <v>38</v>
      </c>
      <c r="B43" s="75"/>
      <c r="C43" s="45">
        <v>3000</v>
      </c>
      <c r="D43" s="76" t="s">
        <v>31</v>
      </c>
      <c r="K43" s="80" t="s">
        <v>34</v>
      </c>
      <c r="L43" s="81"/>
      <c r="M43" s="81"/>
      <c r="N43" s="48">
        <f>V38</f>
        <v>23200</v>
      </c>
      <c r="O43" s="82" t="s">
        <v>31</v>
      </c>
      <c r="Q43" s="120" t="s">
        <v>30</v>
      </c>
      <c r="R43" s="121"/>
      <c r="S43" s="121"/>
    </row>
    <row r="46" spans="1:25">
      <c r="B46" s="83"/>
      <c r="C46" s="83"/>
      <c r="D46" s="83"/>
      <c r="E46" s="83"/>
      <c r="F46" s="83"/>
      <c r="G46" s="83"/>
      <c r="H46" s="83"/>
      <c r="I46" s="58"/>
      <c r="J46" s="58"/>
      <c r="K46" s="58"/>
    </row>
  </sheetData>
  <mergeCells count="22">
    <mergeCell ref="I4:I5"/>
    <mergeCell ref="J4:J5"/>
    <mergeCell ref="H4:H5"/>
    <mergeCell ref="A4:A5"/>
    <mergeCell ref="C4:C5"/>
    <mergeCell ref="B4:B5"/>
    <mergeCell ref="D4:D5"/>
    <mergeCell ref="E4:E5"/>
    <mergeCell ref="F4:F5"/>
    <mergeCell ref="G4:G5"/>
    <mergeCell ref="Q43:S43"/>
    <mergeCell ref="V4:W4"/>
    <mergeCell ref="R6:S6"/>
    <mergeCell ref="K4:K5"/>
    <mergeCell ref="L4:L5"/>
    <mergeCell ref="N4:N5"/>
    <mergeCell ref="O4:P4"/>
    <mergeCell ref="T4:T5"/>
    <mergeCell ref="M4:M5"/>
    <mergeCell ref="S4:S5"/>
    <mergeCell ref="R4:R5"/>
    <mergeCell ref="Q4:Q5"/>
  </mergeCells>
  <phoneticPr fontId="2"/>
  <pageMargins left="1.04" right="0.28999999999999998" top="0.52" bottom="0.18" header="0.19" footer="0.18"/>
  <pageSetup paperSize="8" scale="98" orientation="landscape" r:id="rId1"/>
  <headerFooter alignWithMargins="0"/>
  <ignoredErrors>
    <ignoredError sqref="S7:S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46"/>
  <sheetViews>
    <sheetView zoomScaleNormal="100" workbookViewId="0">
      <selection activeCell="D19" sqref="D19"/>
    </sheetView>
  </sheetViews>
  <sheetFormatPr defaultColWidth="9" defaultRowHeight="13"/>
  <cols>
    <col min="1" max="1" width="5.26953125" style="55" bestFit="1" customWidth="1"/>
    <col min="2" max="2" width="9.6328125" style="55" customWidth="1"/>
    <col min="3" max="9" width="9.08984375" style="55" bestFit="1" customWidth="1"/>
    <col min="10" max="10" width="9.26953125" style="55" customWidth="1"/>
    <col min="11" max="11" width="9.08984375" style="55" customWidth="1"/>
    <col min="12" max="12" width="5.26953125" style="55" bestFit="1" customWidth="1"/>
    <col min="13" max="15" width="9.08984375" style="55" bestFit="1" customWidth="1"/>
    <col min="16" max="16" width="9.08984375" style="85" bestFit="1" customWidth="1"/>
    <col min="17" max="18" width="9.08984375" style="55" bestFit="1" customWidth="1"/>
    <col min="19" max="19" width="9.453125" style="55" bestFit="1" customWidth="1"/>
    <col min="20" max="20" width="9.08984375" style="55" bestFit="1" customWidth="1"/>
    <col min="21" max="21" width="1.453125" style="55" customWidth="1"/>
    <col min="22" max="22" width="9.90625" style="55" customWidth="1"/>
    <col min="23" max="23" width="9" style="94"/>
    <col min="24" max="24" width="0.6328125" style="55" customWidth="1"/>
    <col min="25" max="16384" width="9" style="55"/>
  </cols>
  <sheetData>
    <row r="1" spans="1:23" ht="26.25" customHeight="1">
      <c r="B1" s="56" t="s">
        <v>41</v>
      </c>
      <c r="C1" s="84"/>
      <c r="D1" s="57"/>
      <c r="E1" s="58"/>
      <c r="H1" s="1"/>
      <c r="I1" s="1"/>
      <c r="J1" s="54" t="s">
        <v>51</v>
      </c>
      <c r="K1" s="102"/>
      <c r="L1" s="53" t="s">
        <v>52</v>
      </c>
      <c r="M1" s="102"/>
      <c r="N1" s="52" t="s">
        <v>42</v>
      </c>
      <c r="O1" s="58"/>
      <c r="Q1" s="58"/>
      <c r="R1" s="58"/>
      <c r="S1" s="58"/>
      <c r="T1" s="58"/>
    </row>
    <row r="2" spans="1:23" ht="27.75" customHeight="1" thickBot="1">
      <c r="M2" s="59" t="s">
        <v>40</v>
      </c>
      <c r="N2" s="59"/>
      <c r="O2" s="50"/>
      <c r="P2" s="86" t="s">
        <v>31</v>
      </c>
    </row>
    <row r="3" spans="1:23" ht="5.25" customHeight="1" thickTop="1" thickBot="1"/>
    <row r="4" spans="1:23" ht="13.5" customHeight="1">
      <c r="A4" s="143" t="s">
        <v>0</v>
      </c>
      <c r="B4" s="147" t="s">
        <v>29</v>
      </c>
      <c r="C4" s="145" t="s">
        <v>13</v>
      </c>
      <c r="D4" s="126" t="s">
        <v>15</v>
      </c>
      <c r="E4" s="130" t="s">
        <v>14</v>
      </c>
      <c r="F4" s="130" t="s">
        <v>4</v>
      </c>
      <c r="G4" s="130" t="s">
        <v>5</v>
      </c>
      <c r="H4" s="141" t="s">
        <v>6</v>
      </c>
      <c r="I4" s="130" t="s">
        <v>16</v>
      </c>
      <c r="J4" s="130" t="s">
        <v>7</v>
      </c>
      <c r="K4" s="126" t="s">
        <v>8</v>
      </c>
      <c r="L4" s="128" t="s">
        <v>0</v>
      </c>
      <c r="M4" s="130" t="s">
        <v>9</v>
      </c>
      <c r="N4" s="130" t="s">
        <v>10</v>
      </c>
      <c r="O4" s="132" t="s">
        <v>11</v>
      </c>
      <c r="P4" s="133"/>
      <c r="Q4" s="139" t="s">
        <v>17</v>
      </c>
      <c r="R4" s="137" t="s">
        <v>18</v>
      </c>
      <c r="S4" s="134" t="s">
        <v>19</v>
      </c>
      <c r="T4" s="134" t="s">
        <v>20</v>
      </c>
      <c r="V4" s="122" t="s">
        <v>12</v>
      </c>
      <c r="W4" s="123"/>
    </row>
    <row r="5" spans="1:23" ht="23.25" customHeight="1" thickBot="1">
      <c r="A5" s="144"/>
      <c r="B5" s="144"/>
      <c r="C5" s="146"/>
      <c r="D5" s="127"/>
      <c r="E5" s="131"/>
      <c r="F5" s="131"/>
      <c r="G5" s="131"/>
      <c r="H5" s="142"/>
      <c r="I5" s="131"/>
      <c r="J5" s="131"/>
      <c r="K5" s="127"/>
      <c r="L5" s="129"/>
      <c r="M5" s="131"/>
      <c r="N5" s="131"/>
      <c r="O5" s="60" t="s">
        <v>21</v>
      </c>
      <c r="P5" s="87" t="s">
        <v>2</v>
      </c>
      <c r="Q5" s="140"/>
      <c r="R5" s="138"/>
      <c r="S5" s="136"/>
      <c r="T5" s="135"/>
      <c r="V5" s="61" t="s">
        <v>1</v>
      </c>
      <c r="W5" s="95" t="s">
        <v>2</v>
      </c>
    </row>
    <row r="6" spans="1:23" ht="23.25" customHeight="1">
      <c r="A6" s="62"/>
      <c r="B6" s="63"/>
      <c r="C6" s="64"/>
      <c r="D6" s="65"/>
      <c r="E6" s="66"/>
      <c r="F6" s="66"/>
      <c r="G6" s="66"/>
      <c r="H6" s="67"/>
      <c r="I6" s="66"/>
      <c r="J6" s="66"/>
      <c r="K6" s="65"/>
      <c r="L6" s="66"/>
      <c r="M6" s="66"/>
      <c r="N6" s="66"/>
      <c r="O6" s="66"/>
      <c r="P6" s="88"/>
      <c r="Q6" s="62"/>
      <c r="R6" s="124" t="s">
        <v>27</v>
      </c>
      <c r="S6" s="125"/>
      <c r="T6" s="116">
        <f>O2</f>
        <v>0</v>
      </c>
      <c r="V6" s="68"/>
      <c r="W6" s="96"/>
    </row>
    <row r="7" spans="1:23" ht="18.75" customHeight="1">
      <c r="A7" s="68">
        <v>1</v>
      </c>
      <c r="B7" s="2"/>
      <c r="C7" s="3"/>
      <c r="D7" s="4"/>
      <c r="E7" s="5"/>
      <c r="F7" s="5"/>
      <c r="G7" s="5"/>
      <c r="H7" s="5"/>
      <c r="I7" s="5"/>
      <c r="J7" s="5"/>
      <c r="K7" s="6"/>
      <c r="L7" s="69">
        <v>1</v>
      </c>
      <c r="M7" s="5"/>
      <c r="N7" s="5"/>
      <c r="O7" s="5"/>
      <c r="P7" s="89"/>
      <c r="Q7" s="7"/>
      <c r="R7" s="8"/>
      <c r="S7" s="113">
        <f t="shared" ref="S7:S37" si="0">SUM(C7:K7,M7:O7,Q7:R7)</f>
        <v>0</v>
      </c>
      <c r="T7" s="113">
        <f t="shared" ref="T7:T36" si="1">T6-S7+B7</f>
        <v>0</v>
      </c>
      <c r="U7" s="9"/>
      <c r="V7" s="10"/>
      <c r="W7" s="97"/>
    </row>
    <row r="8" spans="1:23" ht="18.75" customHeight="1">
      <c r="A8" s="70">
        <v>2</v>
      </c>
      <c r="B8" s="11"/>
      <c r="C8" s="10"/>
      <c r="D8" s="12"/>
      <c r="E8" s="13"/>
      <c r="F8" s="13"/>
      <c r="G8" s="13"/>
      <c r="H8" s="13"/>
      <c r="I8" s="13"/>
      <c r="J8" s="13"/>
      <c r="K8" s="14"/>
      <c r="L8" s="71">
        <v>2</v>
      </c>
      <c r="M8" s="13"/>
      <c r="N8" s="13"/>
      <c r="O8" s="13"/>
      <c r="P8" s="90"/>
      <c r="Q8" s="15"/>
      <c r="R8" s="16"/>
      <c r="S8" s="113">
        <f t="shared" si="0"/>
        <v>0</v>
      </c>
      <c r="T8" s="114">
        <f t="shared" si="1"/>
        <v>0</v>
      </c>
      <c r="U8" s="9"/>
      <c r="V8" s="10"/>
      <c r="W8" s="97"/>
    </row>
    <row r="9" spans="1:23" ht="18.75" customHeight="1">
      <c r="A9" s="70">
        <v>3</v>
      </c>
      <c r="B9" s="11"/>
      <c r="C9" s="10"/>
      <c r="D9" s="12"/>
      <c r="E9" s="13"/>
      <c r="F9" s="13"/>
      <c r="G9" s="13"/>
      <c r="H9" s="13"/>
      <c r="I9" s="13"/>
      <c r="J9" s="13"/>
      <c r="K9" s="14"/>
      <c r="L9" s="71">
        <v>3</v>
      </c>
      <c r="M9" s="13"/>
      <c r="N9" s="13"/>
      <c r="O9" s="13"/>
      <c r="P9" s="90"/>
      <c r="Q9" s="15"/>
      <c r="R9" s="16"/>
      <c r="S9" s="113">
        <f t="shared" si="0"/>
        <v>0</v>
      </c>
      <c r="T9" s="114">
        <f t="shared" si="1"/>
        <v>0</v>
      </c>
      <c r="U9" s="9"/>
      <c r="V9" s="10"/>
      <c r="W9" s="97"/>
    </row>
    <row r="10" spans="1:23" ht="18.75" customHeight="1">
      <c r="A10" s="70">
        <v>4</v>
      </c>
      <c r="B10" s="17"/>
      <c r="C10" s="18"/>
      <c r="D10" s="19"/>
      <c r="E10" s="20"/>
      <c r="F10" s="20"/>
      <c r="G10" s="20"/>
      <c r="H10" s="20"/>
      <c r="I10" s="20"/>
      <c r="J10" s="20"/>
      <c r="K10" s="21"/>
      <c r="L10" s="71">
        <v>4</v>
      </c>
      <c r="M10" s="20"/>
      <c r="N10" s="20"/>
      <c r="O10" s="20"/>
      <c r="P10" s="90"/>
      <c r="Q10" s="22"/>
      <c r="R10" s="23"/>
      <c r="S10" s="113">
        <f t="shared" si="0"/>
        <v>0</v>
      </c>
      <c r="T10" s="114">
        <f t="shared" si="1"/>
        <v>0</v>
      </c>
      <c r="U10" s="24"/>
      <c r="V10" s="18"/>
      <c r="W10" s="97"/>
    </row>
    <row r="11" spans="1:23" ht="18.75" customHeight="1">
      <c r="A11" s="70">
        <v>5</v>
      </c>
      <c r="B11" s="17"/>
      <c r="C11" s="18"/>
      <c r="D11" s="19"/>
      <c r="E11" s="20"/>
      <c r="F11" s="20"/>
      <c r="G11" s="20"/>
      <c r="H11" s="20"/>
      <c r="I11" s="20"/>
      <c r="J11" s="20"/>
      <c r="K11" s="21"/>
      <c r="L11" s="71">
        <v>5</v>
      </c>
      <c r="M11" s="20"/>
      <c r="N11" s="20"/>
      <c r="O11" s="20"/>
      <c r="P11" s="90"/>
      <c r="Q11" s="22"/>
      <c r="R11" s="23"/>
      <c r="S11" s="113">
        <f t="shared" si="0"/>
        <v>0</v>
      </c>
      <c r="T11" s="114">
        <f t="shared" si="1"/>
        <v>0</v>
      </c>
      <c r="U11" s="24"/>
      <c r="V11" s="18"/>
      <c r="W11" s="97"/>
    </row>
    <row r="12" spans="1:23" ht="18.75" customHeight="1">
      <c r="A12" s="70">
        <v>6</v>
      </c>
      <c r="B12" s="17"/>
      <c r="C12" s="18"/>
      <c r="D12" s="19"/>
      <c r="E12" s="20"/>
      <c r="F12" s="20"/>
      <c r="G12" s="20"/>
      <c r="H12" s="20"/>
      <c r="I12" s="20"/>
      <c r="J12" s="20"/>
      <c r="K12" s="21"/>
      <c r="L12" s="71">
        <v>6</v>
      </c>
      <c r="M12" s="20"/>
      <c r="N12" s="20"/>
      <c r="O12" s="20"/>
      <c r="P12" s="90"/>
      <c r="Q12" s="22"/>
      <c r="R12" s="23"/>
      <c r="S12" s="113">
        <f t="shared" si="0"/>
        <v>0</v>
      </c>
      <c r="T12" s="114">
        <f t="shared" si="1"/>
        <v>0</v>
      </c>
      <c r="U12" s="24"/>
      <c r="V12" s="18"/>
      <c r="W12" s="97"/>
    </row>
    <row r="13" spans="1:23" ht="18.75" customHeight="1">
      <c r="A13" s="70">
        <v>7</v>
      </c>
      <c r="B13" s="17"/>
      <c r="C13" s="18"/>
      <c r="D13" s="19"/>
      <c r="E13" s="20"/>
      <c r="F13" s="20"/>
      <c r="G13" s="20"/>
      <c r="H13" s="20"/>
      <c r="I13" s="20"/>
      <c r="J13" s="20"/>
      <c r="K13" s="21"/>
      <c r="L13" s="71">
        <v>7</v>
      </c>
      <c r="M13" s="20"/>
      <c r="N13" s="20"/>
      <c r="O13" s="20"/>
      <c r="P13" s="90"/>
      <c r="Q13" s="22"/>
      <c r="R13" s="23"/>
      <c r="S13" s="113">
        <f t="shared" si="0"/>
        <v>0</v>
      </c>
      <c r="T13" s="114">
        <f t="shared" si="1"/>
        <v>0</v>
      </c>
      <c r="U13" s="24"/>
      <c r="V13" s="18"/>
      <c r="W13" s="97"/>
    </row>
    <row r="14" spans="1:23" ht="18.75" customHeight="1">
      <c r="A14" s="70">
        <v>8</v>
      </c>
      <c r="B14" s="17"/>
      <c r="C14" s="18"/>
      <c r="D14" s="19"/>
      <c r="E14" s="20"/>
      <c r="F14" s="20"/>
      <c r="G14" s="20"/>
      <c r="H14" s="20"/>
      <c r="I14" s="20"/>
      <c r="J14" s="20"/>
      <c r="K14" s="21"/>
      <c r="L14" s="71">
        <v>8</v>
      </c>
      <c r="M14" s="20"/>
      <c r="N14" s="20"/>
      <c r="O14" s="20"/>
      <c r="P14" s="90"/>
      <c r="Q14" s="22"/>
      <c r="R14" s="23"/>
      <c r="S14" s="113">
        <f t="shared" si="0"/>
        <v>0</v>
      </c>
      <c r="T14" s="114">
        <f t="shared" si="1"/>
        <v>0</v>
      </c>
      <c r="U14" s="24"/>
      <c r="V14" s="18"/>
      <c r="W14" s="97"/>
    </row>
    <row r="15" spans="1:23" ht="18.75" customHeight="1">
      <c r="A15" s="70">
        <v>9</v>
      </c>
      <c r="B15" s="17"/>
      <c r="C15" s="18"/>
      <c r="D15" s="19"/>
      <c r="E15" s="20"/>
      <c r="F15" s="20"/>
      <c r="G15" s="20"/>
      <c r="H15" s="20"/>
      <c r="I15" s="20"/>
      <c r="J15" s="20"/>
      <c r="K15" s="21"/>
      <c r="L15" s="71">
        <v>9</v>
      </c>
      <c r="M15" s="20"/>
      <c r="N15" s="20"/>
      <c r="O15" s="20"/>
      <c r="P15" s="90"/>
      <c r="Q15" s="22"/>
      <c r="R15" s="23"/>
      <c r="S15" s="113">
        <f t="shared" si="0"/>
        <v>0</v>
      </c>
      <c r="T15" s="114">
        <f t="shared" si="1"/>
        <v>0</v>
      </c>
      <c r="U15" s="24"/>
      <c r="V15" s="18"/>
      <c r="W15" s="97"/>
    </row>
    <row r="16" spans="1:23" ht="18.75" customHeight="1">
      <c r="A16" s="70">
        <v>10</v>
      </c>
      <c r="B16" s="17"/>
      <c r="C16" s="18"/>
      <c r="D16" s="19"/>
      <c r="E16" s="20"/>
      <c r="F16" s="20"/>
      <c r="G16" s="20"/>
      <c r="H16" s="20"/>
      <c r="I16" s="20"/>
      <c r="J16" s="20"/>
      <c r="K16" s="21"/>
      <c r="L16" s="71">
        <v>10</v>
      </c>
      <c r="M16" s="20"/>
      <c r="N16" s="20"/>
      <c r="O16" s="20"/>
      <c r="P16" s="90"/>
      <c r="Q16" s="22"/>
      <c r="R16" s="23"/>
      <c r="S16" s="113">
        <f t="shared" si="0"/>
        <v>0</v>
      </c>
      <c r="T16" s="114">
        <f t="shared" si="1"/>
        <v>0</v>
      </c>
      <c r="U16" s="24"/>
      <c r="V16" s="18"/>
      <c r="W16" s="98"/>
    </row>
    <row r="17" spans="1:23" ht="18.75" customHeight="1">
      <c r="A17" s="70">
        <v>11</v>
      </c>
      <c r="B17" s="17"/>
      <c r="C17" s="18"/>
      <c r="D17" s="19"/>
      <c r="E17" s="20"/>
      <c r="F17" s="20"/>
      <c r="G17" s="20"/>
      <c r="H17" s="20"/>
      <c r="I17" s="20"/>
      <c r="J17" s="20"/>
      <c r="K17" s="21"/>
      <c r="L17" s="71">
        <v>11</v>
      </c>
      <c r="M17" s="20"/>
      <c r="N17" s="20"/>
      <c r="O17" s="20"/>
      <c r="P17" s="90"/>
      <c r="Q17" s="22"/>
      <c r="R17" s="23"/>
      <c r="S17" s="113">
        <f t="shared" si="0"/>
        <v>0</v>
      </c>
      <c r="T17" s="114">
        <f t="shared" si="1"/>
        <v>0</v>
      </c>
      <c r="U17" s="24"/>
      <c r="V17" s="18"/>
      <c r="W17" s="98"/>
    </row>
    <row r="18" spans="1:23" ht="18.75" customHeight="1">
      <c r="A18" s="70">
        <v>12</v>
      </c>
      <c r="B18" s="17"/>
      <c r="C18" s="18"/>
      <c r="D18" s="19"/>
      <c r="E18" s="20"/>
      <c r="F18" s="20"/>
      <c r="G18" s="20"/>
      <c r="H18" s="20"/>
      <c r="I18" s="20"/>
      <c r="J18" s="20"/>
      <c r="K18" s="21"/>
      <c r="L18" s="71">
        <v>12</v>
      </c>
      <c r="M18" s="20"/>
      <c r="N18" s="20"/>
      <c r="O18" s="20"/>
      <c r="P18" s="90"/>
      <c r="Q18" s="22"/>
      <c r="R18" s="23"/>
      <c r="S18" s="113">
        <f t="shared" si="0"/>
        <v>0</v>
      </c>
      <c r="T18" s="114">
        <f t="shared" si="1"/>
        <v>0</v>
      </c>
      <c r="U18" s="24"/>
      <c r="V18" s="18"/>
      <c r="W18" s="98"/>
    </row>
    <row r="19" spans="1:23" ht="18.75" customHeight="1">
      <c r="A19" s="70">
        <v>13</v>
      </c>
      <c r="B19" s="17"/>
      <c r="C19" s="18"/>
      <c r="D19" s="19"/>
      <c r="E19" s="20"/>
      <c r="F19" s="20"/>
      <c r="G19" s="20"/>
      <c r="H19" s="20"/>
      <c r="I19" s="20"/>
      <c r="J19" s="20"/>
      <c r="K19" s="21"/>
      <c r="L19" s="71">
        <v>13</v>
      </c>
      <c r="M19" s="20"/>
      <c r="N19" s="20"/>
      <c r="O19" s="20"/>
      <c r="P19" s="90"/>
      <c r="Q19" s="22"/>
      <c r="R19" s="23"/>
      <c r="S19" s="113">
        <f t="shared" si="0"/>
        <v>0</v>
      </c>
      <c r="T19" s="114">
        <f t="shared" si="1"/>
        <v>0</v>
      </c>
      <c r="U19" s="24"/>
      <c r="V19" s="18"/>
      <c r="W19" s="98"/>
    </row>
    <row r="20" spans="1:23" ht="18.75" customHeight="1">
      <c r="A20" s="70">
        <v>14</v>
      </c>
      <c r="B20" s="17"/>
      <c r="C20" s="18"/>
      <c r="D20" s="19"/>
      <c r="E20" s="20"/>
      <c r="F20" s="20"/>
      <c r="G20" s="20"/>
      <c r="H20" s="20"/>
      <c r="I20" s="20"/>
      <c r="J20" s="20"/>
      <c r="K20" s="21"/>
      <c r="L20" s="71">
        <v>14</v>
      </c>
      <c r="M20" s="20"/>
      <c r="N20" s="20"/>
      <c r="O20" s="20"/>
      <c r="P20" s="90"/>
      <c r="Q20" s="22"/>
      <c r="R20" s="23"/>
      <c r="S20" s="113">
        <f t="shared" si="0"/>
        <v>0</v>
      </c>
      <c r="T20" s="114">
        <f t="shared" si="1"/>
        <v>0</v>
      </c>
      <c r="U20" s="24"/>
      <c r="V20" s="18"/>
      <c r="W20" s="98"/>
    </row>
    <row r="21" spans="1:23" ht="18.75" customHeight="1">
      <c r="A21" s="70">
        <v>15</v>
      </c>
      <c r="B21" s="17"/>
      <c r="C21" s="18"/>
      <c r="D21" s="19"/>
      <c r="E21" s="20"/>
      <c r="F21" s="20"/>
      <c r="G21" s="20"/>
      <c r="H21" s="20"/>
      <c r="I21" s="20"/>
      <c r="J21" s="20"/>
      <c r="K21" s="21"/>
      <c r="L21" s="71">
        <v>15</v>
      </c>
      <c r="M21" s="20"/>
      <c r="N21" s="20"/>
      <c r="O21" s="20"/>
      <c r="P21" s="90"/>
      <c r="Q21" s="22"/>
      <c r="R21" s="23"/>
      <c r="S21" s="113">
        <f t="shared" si="0"/>
        <v>0</v>
      </c>
      <c r="T21" s="114">
        <f t="shared" si="1"/>
        <v>0</v>
      </c>
      <c r="U21" s="24"/>
      <c r="V21" s="18"/>
      <c r="W21" s="98"/>
    </row>
    <row r="22" spans="1:23" ht="18.75" customHeight="1">
      <c r="A22" s="70">
        <v>16</v>
      </c>
      <c r="B22" s="17"/>
      <c r="C22" s="18"/>
      <c r="D22" s="19"/>
      <c r="E22" s="20"/>
      <c r="F22" s="20"/>
      <c r="G22" s="20"/>
      <c r="H22" s="20"/>
      <c r="I22" s="20"/>
      <c r="J22" s="20"/>
      <c r="K22" s="21"/>
      <c r="L22" s="71">
        <v>16</v>
      </c>
      <c r="M22" s="20"/>
      <c r="N22" s="20"/>
      <c r="O22" s="20"/>
      <c r="P22" s="90"/>
      <c r="Q22" s="22"/>
      <c r="R22" s="23"/>
      <c r="S22" s="113">
        <f t="shared" si="0"/>
        <v>0</v>
      </c>
      <c r="T22" s="114">
        <f t="shared" si="1"/>
        <v>0</v>
      </c>
      <c r="U22" s="24"/>
      <c r="V22" s="18"/>
      <c r="W22" s="98"/>
    </row>
    <row r="23" spans="1:23" ht="18.75" customHeight="1">
      <c r="A23" s="70">
        <v>17</v>
      </c>
      <c r="B23" s="17"/>
      <c r="C23" s="18"/>
      <c r="D23" s="19"/>
      <c r="E23" s="20"/>
      <c r="F23" s="20"/>
      <c r="G23" s="20"/>
      <c r="H23" s="20"/>
      <c r="I23" s="20"/>
      <c r="J23" s="20"/>
      <c r="K23" s="21"/>
      <c r="L23" s="71">
        <v>17</v>
      </c>
      <c r="M23" s="20"/>
      <c r="N23" s="20"/>
      <c r="O23" s="20"/>
      <c r="P23" s="90"/>
      <c r="Q23" s="22"/>
      <c r="R23" s="23"/>
      <c r="S23" s="113">
        <f t="shared" si="0"/>
        <v>0</v>
      </c>
      <c r="T23" s="114">
        <f t="shared" si="1"/>
        <v>0</v>
      </c>
      <c r="U23" s="24"/>
      <c r="V23" s="18"/>
      <c r="W23" s="98"/>
    </row>
    <row r="24" spans="1:23" ht="18.75" customHeight="1">
      <c r="A24" s="70">
        <v>18</v>
      </c>
      <c r="B24" s="17"/>
      <c r="C24" s="18"/>
      <c r="D24" s="19"/>
      <c r="E24" s="20"/>
      <c r="F24" s="20"/>
      <c r="G24" s="20"/>
      <c r="H24" s="20"/>
      <c r="I24" s="20"/>
      <c r="J24" s="20"/>
      <c r="K24" s="21"/>
      <c r="L24" s="71">
        <v>18</v>
      </c>
      <c r="M24" s="20"/>
      <c r="N24" s="20"/>
      <c r="O24" s="20"/>
      <c r="P24" s="90"/>
      <c r="Q24" s="22"/>
      <c r="R24" s="23"/>
      <c r="S24" s="113">
        <f t="shared" si="0"/>
        <v>0</v>
      </c>
      <c r="T24" s="114">
        <f t="shared" si="1"/>
        <v>0</v>
      </c>
      <c r="U24" s="24"/>
      <c r="V24" s="18"/>
      <c r="W24" s="98"/>
    </row>
    <row r="25" spans="1:23" ht="18.75" customHeight="1">
      <c r="A25" s="70">
        <v>19</v>
      </c>
      <c r="B25" s="17"/>
      <c r="C25" s="18"/>
      <c r="D25" s="19"/>
      <c r="E25" s="20"/>
      <c r="F25" s="20"/>
      <c r="G25" s="20"/>
      <c r="H25" s="20"/>
      <c r="I25" s="20"/>
      <c r="J25" s="20"/>
      <c r="K25" s="21"/>
      <c r="L25" s="71">
        <v>19</v>
      </c>
      <c r="M25" s="20"/>
      <c r="N25" s="20"/>
      <c r="O25" s="20"/>
      <c r="P25" s="90"/>
      <c r="Q25" s="22"/>
      <c r="R25" s="23"/>
      <c r="S25" s="113">
        <f t="shared" si="0"/>
        <v>0</v>
      </c>
      <c r="T25" s="114">
        <f t="shared" si="1"/>
        <v>0</v>
      </c>
      <c r="U25" s="24"/>
      <c r="V25" s="18"/>
      <c r="W25" s="98"/>
    </row>
    <row r="26" spans="1:23" ht="18.75" customHeight="1">
      <c r="A26" s="70">
        <v>20</v>
      </c>
      <c r="B26" s="17"/>
      <c r="C26" s="18"/>
      <c r="D26" s="19"/>
      <c r="E26" s="20"/>
      <c r="F26" s="20"/>
      <c r="G26" s="20"/>
      <c r="H26" s="20"/>
      <c r="I26" s="20"/>
      <c r="J26" s="20"/>
      <c r="K26" s="21"/>
      <c r="L26" s="71">
        <v>20</v>
      </c>
      <c r="M26" s="20"/>
      <c r="N26" s="20"/>
      <c r="O26" s="20"/>
      <c r="P26" s="90"/>
      <c r="Q26" s="22"/>
      <c r="R26" s="23"/>
      <c r="S26" s="113">
        <f t="shared" si="0"/>
        <v>0</v>
      </c>
      <c r="T26" s="114">
        <f t="shared" si="1"/>
        <v>0</v>
      </c>
      <c r="U26" s="24"/>
      <c r="V26" s="18"/>
      <c r="W26" s="98"/>
    </row>
    <row r="27" spans="1:23" ht="19.5" customHeight="1">
      <c r="A27" s="70">
        <v>21</v>
      </c>
      <c r="B27" s="17"/>
      <c r="C27" s="18"/>
      <c r="D27" s="19"/>
      <c r="E27" s="20"/>
      <c r="F27" s="20"/>
      <c r="G27" s="20"/>
      <c r="H27" s="20"/>
      <c r="I27" s="20"/>
      <c r="J27" s="20"/>
      <c r="K27" s="21"/>
      <c r="L27" s="71">
        <v>21</v>
      </c>
      <c r="M27" s="20"/>
      <c r="N27" s="20"/>
      <c r="O27" s="20"/>
      <c r="P27" s="90"/>
      <c r="Q27" s="22"/>
      <c r="R27" s="23"/>
      <c r="S27" s="113">
        <f t="shared" si="0"/>
        <v>0</v>
      </c>
      <c r="T27" s="114">
        <f t="shared" si="1"/>
        <v>0</v>
      </c>
      <c r="U27" s="24"/>
      <c r="V27" s="18"/>
      <c r="W27" s="98"/>
    </row>
    <row r="28" spans="1:23" ht="18.75" customHeight="1">
      <c r="A28" s="70">
        <v>22</v>
      </c>
      <c r="B28" s="17"/>
      <c r="C28" s="18"/>
      <c r="D28" s="19"/>
      <c r="E28" s="20"/>
      <c r="F28" s="20"/>
      <c r="G28" s="20"/>
      <c r="H28" s="20"/>
      <c r="I28" s="20"/>
      <c r="J28" s="20"/>
      <c r="K28" s="21"/>
      <c r="L28" s="71">
        <v>22</v>
      </c>
      <c r="M28" s="20"/>
      <c r="N28" s="20"/>
      <c r="O28" s="20"/>
      <c r="P28" s="90"/>
      <c r="Q28" s="22"/>
      <c r="R28" s="23"/>
      <c r="S28" s="113">
        <f t="shared" si="0"/>
        <v>0</v>
      </c>
      <c r="T28" s="114">
        <f t="shared" si="1"/>
        <v>0</v>
      </c>
      <c r="U28" s="24"/>
      <c r="V28" s="18"/>
      <c r="W28" s="98"/>
    </row>
    <row r="29" spans="1:23" ht="18.75" customHeight="1">
      <c r="A29" s="70">
        <v>23</v>
      </c>
      <c r="B29" s="17"/>
      <c r="C29" s="18"/>
      <c r="D29" s="19"/>
      <c r="E29" s="20"/>
      <c r="F29" s="20"/>
      <c r="G29" s="20"/>
      <c r="H29" s="20"/>
      <c r="I29" s="20"/>
      <c r="J29" s="20"/>
      <c r="K29" s="21"/>
      <c r="L29" s="71">
        <v>23</v>
      </c>
      <c r="M29" s="20"/>
      <c r="N29" s="20"/>
      <c r="O29" s="20"/>
      <c r="P29" s="90"/>
      <c r="Q29" s="22"/>
      <c r="R29" s="23"/>
      <c r="S29" s="113">
        <f t="shared" si="0"/>
        <v>0</v>
      </c>
      <c r="T29" s="114">
        <f t="shared" si="1"/>
        <v>0</v>
      </c>
      <c r="U29" s="24"/>
      <c r="V29" s="18"/>
      <c r="W29" s="98"/>
    </row>
    <row r="30" spans="1:23" ht="18.75" customHeight="1">
      <c r="A30" s="70">
        <v>24</v>
      </c>
      <c r="B30" s="17"/>
      <c r="C30" s="18"/>
      <c r="D30" s="19"/>
      <c r="E30" s="20"/>
      <c r="F30" s="20"/>
      <c r="G30" s="20"/>
      <c r="H30" s="20"/>
      <c r="I30" s="20"/>
      <c r="J30" s="20"/>
      <c r="K30" s="21"/>
      <c r="L30" s="71">
        <v>24</v>
      </c>
      <c r="M30" s="20"/>
      <c r="N30" s="20"/>
      <c r="O30" s="20"/>
      <c r="P30" s="90"/>
      <c r="Q30" s="22"/>
      <c r="R30" s="23"/>
      <c r="S30" s="113">
        <f t="shared" si="0"/>
        <v>0</v>
      </c>
      <c r="T30" s="114">
        <f t="shared" si="1"/>
        <v>0</v>
      </c>
      <c r="U30" s="24"/>
      <c r="V30" s="18"/>
      <c r="W30" s="98"/>
    </row>
    <row r="31" spans="1:23" ht="18.75" customHeight="1">
      <c r="A31" s="70">
        <v>25</v>
      </c>
      <c r="B31" s="17"/>
      <c r="C31" s="18"/>
      <c r="D31" s="19"/>
      <c r="E31" s="20"/>
      <c r="F31" s="20"/>
      <c r="G31" s="20"/>
      <c r="H31" s="20"/>
      <c r="I31" s="20"/>
      <c r="J31" s="20"/>
      <c r="K31" s="21"/>
      <c r="L31" s="71">
        <v>25</v>
      </c>
      <c r="M31" s="20"/>
      <c r="N31" s="20"/>
      <c r="O31" s="20"/>
      <c r="P31" s="90"/>
      <c r="Q31" s="22"/>
      <c r="R31" s="23"/>
      <c r="S31" s="113">
        <f t="shared" si="0"/>
        <v>0</v>
      </c>
      <c r="T31" s="114">
        <f t="shared" si="1"/>
        <v>0</v>
      </c>
      <c r="U31" s="24"/>
      <c r="V31" s="18"/>
      <c r="W31" s="98"/>
    </row>
    <row r="32" spans="1:23" ht="18.75" customHeight="1">
      <c r="A32" s="70">
        <v>26</v>
      </c>
      <c r="B32" s="17"/>
      <c r="C32" s="18"/>
      <c r="D32" s="19"/>
      <c r="E32" s="20"/>
      <c r="F32" s="20"/>
      <c r="G32" s="20"/>
      <c r="H32" s="20"/>
      <c r="I32" s="20"/>
      <c r="J32" s="20"/>
      <c r="K32" s="21"/>
      <c r="L32" s="71">
        <v>26</v>
      </c>
      <c r="M32" s="20"/>
      <c r="N32" s="20"/>
      <c r="O32" s="20"/>
      <c r="P32" s="90"/>
      <c r="Q32" s="22"/>
      <c r="R32" s="23"/>
      <c r="S32" s="113">
        <f t="shared" si="0"/>
        <v>0</v>
      </c>
      <c r="T32" s="114">
        <f t="shared" si="1"/>
        <v>0</v>
      </c>
      <c r="U32" s="24"/>
      <c r="V32" s="18"/>
      <c r="W32" s="98"/>
    </row>
    <row r="33" spans="1:25" ht="18.75" customHeight="1">
      <c r="A33" s="70">
        <v>27</v>
      </c>
      <c r="B33" s="17"/>
      <c r="C33" s="18"/>
      <c r="D33" s="19"/>
      <c r="E33" s="20"/>
      <c r="F33" s="20"/>
      <c r="G33" s="20"/>
      <c r="H33" s="20"/>
      <c r="I33" s="20"/>
      <c r="J33" s="20"/>
      <c r="K33" s="21"/>
      <c r="L33" s="71">
        <v>27</v>
      </c>
      <c r="M33" s="20"/>
      <c r="N33" s="20"/>
      <c r="O33" s="20"/>
      <c r="P33" s="90"/>
      <c r="Q33" s="22"/>
      <c r="R33" s="23"/>
      <c r="S33" s="113">
        <f t="shared" si="0"/>
        <v>0</v>
      </c>
      <c r="T33" s="114">
        <f t="shared" si="1"/>
        <v>0</v>
      </c>
      <c r="U33" s="24"/>
      <c r="V33" s="18"/>
      <c r="W33" s="98"/>
    </row>
    <row r="34" spans="1:25" ht="18.75" customHeight="1">
      <c r="A34" s="70">
        <v>28</v>
      </c>
      <c r="B34" s="17"/>
      <c r="C34" s="18"/>
      <c r="D34" s="19"/>
      <c r="E34" s="20"/>
      <c r="F34" s="20"/>
      <c r="G34" s="20"/>
      <c r="H34" s="20"/>
      <c r="I34" s="20"/>
      <c r="J34" s="20"/>
      <c r="K34" s="21"/>
      <c r="L34" s="71">
        <v>28</v>
      </c>
      <c r="M34" s="20"/>
      <c r="N34" s="20"/>
      <c r="O34" s="20"/>
      <c r="P34" s="90"/>
      <c r="Q34" s="22"/>
      <c r="R34" s="23"/>
      <c r="S34" s="113">
        <f t="shared" si="0"/>
        <v>0</v>
      </c>
      <c r="T34" s="114">
        <f t="shared" si="1"/>
        <v>0</v>
      </c>
      <c r="U34" s="24"/>
      <c r="V34" s="18"/>
      <c r="W34" s="98"/>
    </row>
    <row r="35" spans="1:25" ht="18.75" customHeight="1">
      <c r="A35" s="70">
        <v>29</v>
      </c>
      <c r="B35" s="17"/>
      <c r="C35" s="18"/>
      <c r="D35" s="19"/>
      <c r="E35" s="20"/>
      <c r="F35" s="20"/>
      <c r="G35" s="20"/>
      <c r="H35" s="20"/>
      <c r="I35" s="20"/>
      <c r="J35" s="20"/>
      <c r="K35" s="21"/>
      <c r="L35" s="71">
        <v>29</v>
      </c>
      <c r="M35" s="20"/>
      <c r="N35" s="20"/>
      <c r="O35" s="20"/>
      <c r="P35" s="90"/>
      <c r="Q35" s="22"/>
      <c r="R35" s="23"/>
      <c r="S35" s="113">
        <f t="shared" si="0"/>
        <v>0</v>
      </c>
      <c r="T35" s="114">
        <f t="shared" si="1"/>
        <v>0</v>
      </c>
      <c r="U35" s="24"/>
      <c r="V35" s="18"/>
      <c r="W35" s="98"/>
    </row>
    <row r="36" spans="1:25" ht="18.75" customHeight="1">
      <c r="A36" s="70">
        <v>30</v>
      </c>
      <c r="B36" s="17"/>
      <c r="C36" s="18"/>
      <c r="D36" s="19"/>
      <c r="E36" s="20"/>
      <c r="F36" s="20"/>
      <c r="G36" s="20"/>
      <c r="H36" s="20"/>
      <c r="I36" s="20"/>
      <c r="J36" s="20"/>
      <c r="K36" s="21"/>
      <c r="L36" s="71">
        <v>30</v>
      </c>
      <c r="M36" s="20"/>
      <c r="N36" s="20"/>
      <c r="O36" s="20"/>
      <c r="P36" s="90"/>
      <c r="Q36" s="22"/>
      <c r="R36" s="23"/>
      <c r="S36" s="113">
        <f t="shared" si="0"/>
        <v>0</v>
      </c>
      <c r="T36" s="114">
        <f t="shared" si="1"/>
        <v>0</v>
      </c>
      <c r="U36" s="24"/>
      <c r="V36" s="18"/>
      <c r="W36" s="98"/>
    </row>
    <row r="37" spans="1:25" ht="18.75" customHeight="1" thickBot="1">
      <c r="A37" s="72">
        <v>31</v>
      </c>
      <c r="B37" s="25"/>
      <c r="C37" s="26"/>
      <c r="D37" s="27"/>
      <c r="E37" s="28"/>
      <c r="F37" s="28"/>
      <c r="G37" s="28"/>
      <c r="H37" s="28"/>
      <c r="I37" s="28"/>
      <c r="J37" s="28"/>
      <c r="K37" s="29"/>
      <c r="L37" s="73">
        <v>31</v>
      </c>
      <c r="M37" s="28"/>
      <c r="N37" s="28"/>
      <c r="O37" s="28"/>
      <c r="P37" s="91"/>
      <c r="Q37" s="30"/>
      <c r="R37" s="31"/>
      <c r="S37" s="115">
        <f t="shared" si="0"/>
        <v>0</v>
      </c>
      <c r="T37" s="115">
        <f>T36-S37</f>
        <v>0</v>
      </c>
      <c r="U37" s="24"/>
      <c r="V37" s="26"/>
      <c r="W37" s="99"/>
      <c r="Y37" s="58"/>
    </row>
    <row r="38" spans="1:25" ht="27" customHeight="1" thickTop="1" thickBot="1">
      <c r="A38" s="32" t="s">
        <v>3</v>
      </c>
      <c r="B38" s="103">
        <f t="shared" ref="B38:K38" si="2">SUM(B6:B37)</f>
        <v>0</v>
      </c>
      <c r="C38" s="104">
        <f t="shared" si="2"/>
        <v>0</v>
      </c>
      <c r="D38" s="105">
        <f t="shared" si="2"/>
        <v>0</v>
      </c>
      <c r="E38" s="106">
        <f t="shared" si="2"/>
        <v>0</v>
      </c>
      <c r="F38" s="106">
        <f t="shared" si="2"/>
        <v>0</v>
      </c>
      <c r="G38" s="106">
        <f t="shared" si="2"/>
        <v>0</v>
      </c>
      <c r="H38" s="106">
        <f t="shared" si="2"/>
        <v>0</v>
      </c>
      <c r="I38" s="106">
        <f t="shared" si="2"/>
        <v>0</v>
      </c>
      <c r="J38" s="106">
        <f t="shared" si="2"/>
        <v>0</v>
      </c>
      <c r="K38" s="107">
        <f t="shared" si="2"/>
        <v>0</v>
      </c>
      <c r="L38" s="38" t="s">
        <v>3</v>
      </c>
      <c r="M38" s="108">
        <f>SUM(M6:M37)</f>
        <v>0</v>
      </c>
      <c r="N38" s="106">
        <f>SUM(N6:N37)</f>
        <v>0</v>
      </c>
      <c r="O38" s="106">
        <f>SUM(O6:O37)</f>
        <v>0</v>
      </c>
      <c r="P38" s="92"/>
      <c r="Q38" s="109">
        <f>SUM(Q6:Q37)</f>
        <v>0</v>
      </c>
      <c r="R38" s="110">
        <f>SUM(R6:R37)</f>
        <v>0</v>
      </c>
      <c r="S38" s="111">
        <f>SUM(S6:S37)</f>
        <v>0</v>
      </c>
      <c r="T38" s="40"/>
      <c r="U38" s="43"/>
      <c r="V38" s="112">
        <f>SUM(V6:V37)</f>
        <v>0</v>
      </c>
      <c r="W38" s="100"/>
    </row>
    <row r="40" spans="1:25" ht="13.5" thickBot="1"/>
    <row r="41" spans="1:25" ht="26.25" customHeight="1" thickBot="1">
      <c r="A41" s="101" t="s">
        <v>36</v>
      </c>
      <c r="B41" s="75"/>
      <c r="C41" s="45"/>
      <c r="D41" s="76" t="s">
        <v>31</v>
      </c>
      <c r="K41" s="74" t="s">
        <v>32</v>
      </c>
      <c r="L41" s="75"/>
      <c r="M41" s="75"/>
      <c r="N41" s="117">
        <f>SUM(N42:N43)</f>
        <v>0</v>
      </c>
      <c r="O41" s="76" t="s">
        <v>31</v>
      </c>
    </row>
    <row r="42" spans="1:25" ht="26.25" customHeight="1" thickBot="1">
      <c r="A42" s="101" t="s">
        <v>37</v>
      </c>
      <c r="B42" s="75"/>
      <c r="C42" s="45"/>
      <c r="D42" s="76" t="s">
        <v>31</v>
      </c>
      <c r="F42" s="74" t="s">
        <v>35</v>
      </c>
      <c r="G42" s="75"/>
      <c r="H42" s="117">
        <f>SUM(C41:C43)</f>
        <v>0</v>
      </c>
      <c r="I42" s="76" t="s">
        <v>31</v>
      </c>
      <c r="J42" s="46" t="s">
        <v>45</v>
      </c>
      <c r="K42" s="77" t="s">
        <v>33</v>
      </c>
      <c r="L42" s="78"/>
      <c r="M42" s="78"/>
      <c r="N42" s="118">
        <f>S38</f>
        <v>0</v>
      </c>
      <c r="O42" s="79" t="s">
        <v>31</v>
      </c>
      <c r="P42" s="93" t="s">
        <v>46</v>
      </c>
      <c r="Q42" s="74" t="s">
        <v>39</v>
      </c>
      <c r="R42" s="117">
        <f>H42-N41</f>
        <v>0</v>
      </c>
      <c r="S42" s="76" t="s">
        <v>31</v>
      </c>
    </row>
    <row r="43" spans="1:25" ht="26.25" customHeight="1" thickBot="1">
      <c r="A43" s="74" t="s">
        <v>38</v>
      </c>
      <c r="B43" s="75"/>
      <c r="C43" s="45"/>
      <c r="D43" s="76" t="s">
        <v>31</v>
      </c>
      <c r="K43" s="80" t="s">
        <v>34</v>
      </c>
      <c r="L43" s="81"/>
      <c r="M43" s="81"/>
      <c r="N43" s="119">
        <f>V38</f>
        <v>0</v>
      </c>
      <c r="O43" s="82" t="s">
        <v>31</v>
      </c>
      <c r="Q43" s="120" t="s">
        <v>30</v>
      </c>
      <c r="R43" s="121"/>
      <c r="S43" s="121"/>
    </row>
    <row r="46" spans="1:25">
      <c r="B46" s="83"/>
      <c r="C46" s="83"/>
      <c r="D46" s="83"/>
      <c r="E46" s="83"/>
      <c r="F46" s="83"/>
      <c r="G46" s="83"/>
      <c r="H46" s="83"/>
      <c r="I46" s="58"/>
      <c r="J46" s="58"/>
      <c r="K46" s="58"/>
    </row>
  </sheetData>
  <mergeCells count="22">
    <mergeCell ref="Q43:S43"/>
    <mergeCell ref="V4:W4"/>
    <mergeCell ref="R6:S6"/>
    <mergeCell ref="K4:K5"/>
    <mergeCell ref="L4:L5"/>
    <mergeCell ref="N4:N5"/>
    <mergeCell ref="O4:P4"/>
    <mergeCell ref="T4:T5"/>
    <mergeCell ref="M4:M5"/>
    <mergeCell ref="S4:S5"/>
    <mergeCell ref="A4:A5"/>
    <mergeCell ref="C4:C5"/>
    <mergeCell ref="B4:B5"/>
    <mergeCell ref="D4:D5"/>
    <mergeCell ref="E4:E5"/>
    <mergeCell ref="F4:F5"/>
    <mergeCell ref="G4:G5"/>
    <mergeCell ref="R4:R5"/>
    <mergeCell ref="Q4:Q5"/>
    <mergeCell ref="I4:I5"/>
    <mergeCell ref="J4:J5"/>
    <mergeCell ref="H4:H5"/>
  </mergeCells>
  <phoneticPr fontId="2"/>
  <pageMargins left="1.04" right="0.28999999999999998" top="0.52" bottom="0.18" header="0.19" footer="0.18"/>
  <pageSetup paperSize="8" scale="98" orientation="landscape" r:id="rId1"/>
  <headerFooter alignWithMargins="0"/>
  <ignoredErrors>
    <ignoredError sqref="S7:S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様式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2021-02-08T00:34:16Z</dcterms:created>
  <dcterms:modified xsi:type="dcterms:W3CDTF">2021-02-08T00:34:35Z</dcterms:modified>
</cp:coreProperties>
</file>