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updateLinks="never" defaultThemeVersion="124226"/>
  <xr:revisionPtr revIDLastSave="0" documentId="13_ncr:1_{4889DCA8-7A4B-4C9F-B529-1D20FEB85E41}" xr6:coauthVersionLast="36" xr6:coauthVersionMax="47" xr10:uidLastSave="{00000000-0000-0000-0000-000000000000}"/>
  <bookViews>
    <workbookView xWindow="0" yWindow="0" windowWidth="22020" windowHeight="11130" tabRatio="821" xr2:uid="{00000000-000D-0000-FFFF-FFFF00000000}"/>
  </bookViews>
  <sheets>
    <sheet name="申請方法" sheetId="3" r:id="rId1"/>
    <sheet name="提出書類一覧" sheetId="38" r:id="rId2"/>
    <sheet name="【入力用①】登録書 （かがみ）" sheetId="39" r:id="rId3"/>
    <sheet name="【入力用②】法人情報登録書" sheetId="5" r:id="rId4"/>
    <sheet name="【入力用③】求人情報登録書" sheetId="21" r:id="rId5"/>
    <sheet name="（別紙）誓約書" sheetId="40" r:id="rId6"/>
    <sheet name="→これより右のシートは使用しません" sheetId="18" r:id="rId7"/>
    <sheet name="【UL用】法人情報" sheetId="32" r:id="rId8"/>
    <sheet name="【UL用】求人情報" sheetId="33" r:id="rId9"/>
    <sheet name="【UL用】住まい情報" sheetId="31" r:id="rId10"/>
    <sheet name="【UL確認用】法人情報" sheetId="23" r:id="rId11"/>
    <sheet name="【UL確認用】求人情報" sheetId="27" r:id="rId12"/>
    <sheet name="【UL確認用】住まい情報" sheetId="28" r:id="rId13"/>
    <sheet name="（コード）県独自要件" sheetId="6" r:id="rId14"/>
    <sheet name="（コード）各種選択肢" sheetId="12" r:id="rId15"/>
    <sheet name="（コード）職種" sheetId="13" r:id="rId16"/>
    <sheet name="（コード）本社の業種" sheetId="11" r:id="rId17"/>
    <sheet name="（コード）地方公共団体" sheetId="7" r:id="rId18"/>
  </sheets>
  <definedNames>
    <definedName name="_xlnm._FilterDatabase" localSheetId="15" hidden="1">'（コード）職種'!$A$1:$G$335</definedName>
    <definedName name="_xlnm._FilterDatabase" localSheetId="16">'（コード）本社の業種'!$B$1:$H$1461</definedName>
    <definedName name="_xlnm._FilterDatabase" localSheetId="2" hidden="1">'【入力用①】登録書 （かがみ）'!$A$2:$AF$36</definedName>
    <definedName name="_xlnm._FilterDatabase" localSheetId="3" hidden="1">【入力用②】法人情報登録書!$A$4:$Z$60</definedName>
    <definedName name="_xlnm._FilterDatabase" localSheetId="4" hidden="1">【入力用③】求人情報登録書!$A$4:$AF$115</definedName>
    <definedName name="_xlnm.Print_Area" localSheetId="5">'（別紙）誓約書'!$A$3:$I$17</definedName>
    <definedName name="_xlnm.Print_Area" localSheetId="2">'【入力用①】登録書 （かがみ）'!$B$4:$H$44</definedName>
    <definedName name="_xlnm.Print_Area" localSheetId="3">【入力用②】法人情報登録書!$A$4:$H$58</definedName>
    <definedName name="_xlnm.Print_Area" localSheetId="4">【入力用③】求人情報登録書!$A$4:$G$116</definedName>
    <definedName name="_xlnm.Print_Area" localSheetId="0">申請方法!$B$3:$O$109</definedName>
    <definedName name="_xlnm.Print_Area" localSheetId="1">提出書類一覧!$A$2:$R$17</definedName>
    <definedName name="時点">申請方法!$O$2</definedName>
  </definedNames>
  <calcPr calcId="191029"/>
</workbook>
</file>

<file path=xl/calcChain.xml><?xml version="1.0" encoding="utf-8"?>
<calcChain xmlns="http://schemas.openxmlformats.org/spreadsheetml/2006/main">
  <c r="AP1" i="23" l="1"/>
  <c r="AQ1" i="23"/>
  <c r="AP1" i="32" l="1"/>
  <c r="G1" i="33" l="1"/>
  <c r="I1" i="40"/>
  <c r="F1" i="21"/>
  <c r="E12" i="39"/>
  <c r="E13" i="39"/>
  <c r="E14" i="39"/>
  <c r="E16" i="39"/>
  <c r="G16" i="39"/>
  <c r="F1" i="5"/>
  <c r="G1" i="39"/>
  <c r="R1" i="38"/>
  <c r="L42" i="39"/>
  <c r="AO1" i="32" s="1"/>
  <c r="CR1" i="33" l="1"/>
  <c r="A371" i="13" l="1"/>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CS1" i="27"/>
  <c r="F94" i="21" l="1"/>
  <c r="AS1" i="33" l="1"/>
  <c r="AQ1" i="33"/>
  <c r="AA1" i="32"/>
  <c r="Z1" i="32"/>
  <c r="Y1" i="32"/>
  <c r="X1" i="32"/>
  <c r="W1" i="32"/>
  <c r="U1" i="32"/>
  <c r="T1" i="32"/>
  <c r="S47" i="21" l="1"/>
  <c r="L44" i="21"/>
  <c r="S44" i="21"/>
  <c r="R44" i="21"/>
  <c r="Q44" i="21"/>
  <c r="P44" i="21"/>
  <c r="O44" i="21"/>
  <c r="N44" i="21"/>
  <c r="M44" i="21"/>
  <c r="A3" i="13"/>
  <c r="F44" i="21"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3" i="6"/>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2" i="13"/>
  <c r="T57" i="21"/>
  <c r="L28" i="21" l="1"/>
  <c r="AE1" i="32" l="1"/>
  <c r="AC1" i="32"/>
  <c r="R1" i="32"/>
  <c r="P1" i="32"/>
  <c r="AN1" i="32"/>
  <c r="AM1" i="32"/>
  <c r="AL1" i="32"/>
  <c r="AK1" i="32"/>
  <c r="AJ1" i="32"/>
  <c r="AI1" i="32"/>
  <c r="AH1" i="32"/>
  <c r="AG1" i="32"/>
  <c r="AF1" i="32"/>
  <c r="AD1" i="32"/>
  <c r="AB1" i="32"/>
  <c r="V1" i="32"/>
  <c r="S1" i="32"/>
  <c r="O1" i="32"/>
  <c r="N1" i="32"/>
  <c r="M1" i="32"/>
  <c r="L1" i="32"/>
  <c r="K1" i="32"/>
  <c r="J1" i="32"/>
  <c r="I1" i="32"/>
  <c r="H1" i="32"/>
  <c r="G1" i="32"/>
  <c r="E1" i="32"/>
  <c r="D1" i="32"/>
  <c r="C1" i="32"/>
  <c r="B1" i="32"/>
  <c r="A1" i="32"/>
  <c r="I1" i="31"/>
  <c r="H1" i="31"/>
  <c r="G1" i="31"/>
  <c r="F1" i="31"/>
  <c r="E1" i="31"/>
  <c r="D1" i="31"/>
  <c r="CF1" i="33" l="1"/>
  <c r="CD1" i="33"/>
  <c r="CA1" i="33"/>
  <c r="BZ1" i="33"/>
  <c r="BQ1" i="33"/>
  <c r="BP1" i="33"/>
  <c r="BM1" i="33"/>
  <c r="BK1" i="33"/>
  <c r="BJ1" i="33"/>
  <c r="BH1" i="33"/>
  <c r="BE1" i="33"/>
  <c r="BC1" i="33"/>
  <c r="BA1" i="33"/>
  <c r="CQ1" i="33"/>
  <c r="CP1" i="33"/>
  <c r="CO1" i="33"/>
  <c r="CI1" i="33"/>
  <c r="CN1" i="33"/>
  <c r="CM1" i="33"/>
  <c r="CL1" i="33"/>
  <c r="CK1" i="33"/>
  <c r="CJ1" i="33"/>
  <c r="CH1" i="33"/>
  <c r="CG1" i="33"/>
  <c r="CE1" i="33"/>
  <c r="CC1" i="33"/>
  <c r="CB1" i="33"/>
  <c r="BY1" i="33"/>
  <c r="BX1" i="33"/>
  <c r="BW1" i="33"/>
  <c r="BV1" i="33"/>
  <c r="BU1" i="33"/>
  <c r="BT1" i="33"/>
  <c r="BS1" i="33"/>
  <c r="BR1" i="33"/>
  <c r="BO1" i="33"/>
  <c r="BN1" i="33"/>
  <c r="BL1" i="33"/>
  <c r="BI1" i="33"/>
  <c r="BG1" i="33"/>
  <c r="BF1" i="33"/>
  <c r="BD1" i="33"/>
  <c r="BB1" i="33"/>
  <c r="AZ1" i="33"/>
  <c r="AY1" i="33"/>
  <c r="AX1" i="33"/>
  <c r="AW1" i="33"/>
  <c r="AV1" i="33"/>
  <c r="AU1" i="33"/>
  <c r="AT1" i="33"/>
  <c r="AR1" i="33"/>
  <c r="AP1" i="33"/>
  <c r="AO1" i="33"/>
  <c r="AM1" i="33"/>
  <c r="AK1" i="33"/>
  <c r="AL1" i="33"/>
  <c r="AH1" i="33"/>
  <c r="AJ1" i="33"/>
  <c r="AI1" i="33"/>
  <c r="AE1" i="33"/>
  <c r="AG1" i="33"/>
  <c r="AF1" i="33"/>
  <c r="AC1" i="33"/>
  <c r="AB1" i="33"/>
  <c r="AA1" i="33"/>
  <c r="Z1" i="33"/>
  <c r="Y1" i="33"/>
  <c r="W1" i="33"/>
  <c r="S1" i="33"/>
  <c r="V1" i="33"/>
  <c r="U1" i="33"/>
  <c r="T1" i="33"/>
  <c r="R1" i="33" l="1"/>
  <c r="Q1" i="33"/>
  <c r="O1" i="33"/>
  <c r="N1" i="33"/>
  <c r="M1" i="33"/>
  <c r="L1" i="33"/>
  <c r="K1" i="33"/>
  <c r="J1" i="33"/>
  <c r="H1" i="33"/>
  <c r="C1" i="33"/>
  <c r="A1" i="33"/>
  <c r="D1" i="33"/>
  <c r="F1" i="33"/>
  <c r="E1" i="33" l="1"/>
  <c r="CR1" i="27" l="1"/>
  <c r="CG1" i="27" l="1"/>
  <c r="CE1" i="27"/>
  <c r="CB1" i="27"/>
  <c r="CA1" i="27"/>
  <c r="BR1" i="27"/>
  <c r="BQ1" i="27"/>
  <c r="BN1" i="27"/>
  <c r="BK1" i="27"/>
  <c r="BI1" i="27"/>
  <c r="BF1" i="27"/>
  <c r="BD1" i="27"/>
  <c r="BB1" i="27"/>
  <c r="AZ1" i="27"/>
  <c r="AT1" i="27"/>
  <c r="AS1" i="27"/>
  <c r="AQ1" i="27"/>
  <c r="AM1" i="27"/>
  <c r="U1" i="27"/>
  <c r="S1" i="27"/>
  <c r="G1" i="27"/>
  <c r="J1" i="28" l="1"/>
  <c r="I1" i="28"/>
  <c r="H1" i="28"/>
  <c r="G1" i="28"/>
  <c r="F1" i="28"/>
  <c r="E1" i="28"/>
  <c r="CQ1" i="27"/>
  <c r="CP1" i="27"/>
  <c r="CO1" i="27"/>
  <c r="CN1" i="27"/>
  <c r="CM1" i="27"/>
  <c r="CL1" i="27"/>
  <c r="CK1" i="27"/>
  <c r="CJ1" i="27"/>
  <c r="CI1" i="27"/>
  <c r="CH1" i="27"/>
  <c r="CF1" i="27"/>
  <c r="CD1" i="27"/>
  <c r="CC1" i="27"/>
  <c r="BZ1" i="27"/>
  <c r="BY1" i="27"/>
  <c r="BX1" i="27"/>
  <c r="BW1" i="27"/>
  <c r="BV1" i="27"/>
  <c r="BU1" i="27"/>
  <c r="BT1" i="27"/>
  <c r="BS1" i="27"/>
  <c r="BP1" i="27"/>
  <c r="BO1" i="27"/>
  <c r="BM1" i="27"/>
  <c r="BL1" i="27"/>
  <c r="BJ1" i="27"/>
  <c r="BH1" i="27"/>
  <c r="BG1" i="27"/>
  <c r="BE1" i="27"/>
  <c r="BC1" i="27"/>
  <c r="BA1" i="27"/>
  <c r="AY1" i="27"/>
  <c r="AX1" i="27"/>
  <c r="AW1" i="27"/>
  <c r="AV1" i="27"/>
  <c r="AU1" i="27"/>
  <c r="AR1" i="27"/>
  <c r="AP1" i="27"/>
  <c r="AN1" i="27"/>
  <c r="AL1" i="27"/>
  <c r="AK1" i="27"/>
  <c r="AJ1" i="27"/>
  <c r="AI1" i="27"/>
  <c r="AH1" i="27"/>
  <c r="AG1" i="27"/>
  <c r="AF1" i="27"/>
  <c r="AD1" i="27"/>
  <c r="AC1" i="27"/>
  <c r="AB1" i="27"/>
  <c r="AA1" i="27"/>
  <c r="Z1" i="27"/>
  <c r="X1" i="27"/>
  <c r="W1" i="27"/>
  <c r="V1" i="27"/>
  <c r="T1" i="27"/>
  <c r="R1" i="27"/>
  <c r="P1" i="27"/>
  <c r="O1" i="27"/>
  <c r="N1" i="27"/>
  <c r="M1" i="27"/>
  <c r="L1" i="27"/>
  <c r="K1" i="27"/>
  <c r="I1" i="27"/>
  <c r="B1" i="27"/>
  <c r="F1" i="27"/>
  <c r="E1" i="27"/>
  <c r="D1" i="27"/>
  <c r="H1" i="27"/>
  <c r="AO1" i="23" l="1"/>
  <c r="AN1" i="23"/>
  <c r="AM1" i="23"/>
  <c r="AL1" i="23"/>
  <c r="AK1" i="23"/>
  <c r="AJ1" i="23"/>
  <c r="AI1" i="23"/>
  <c r="AH1" i="23"/>
  <c r="AG1" i="23"/>
  <c r="AF1" i="23"/>
  <c r="AE1" i="23"/>
  <c r="AD1" i="23"/>
  <c r="AC1" i="23"/>
  <c r="AB1" i="23"/>
  <c r="AA1" i="23"/>
  <c r="Z1" i="23"/>
  <c r="Y1" i="23"/>
  <c r="X1" i="23"/>
  <c r="W1" i="23"/>
  <c r="V1" i="23"/>
  <c r="U1" i="23"/>
  <c r="T1" i="23"/>
  <c r="S1" i="23"/>
  <c r="Q1" i="23"/>
  <c r="P1" i="23"/>
  <c r="O1" i="23"/>
  <c r="N1" i="23"/>
  <c r="M1" i="23"/>
  <c r="L1" i="23" l="1"/>
  <c r="K1" i="23"/>
  <c r="J1" i="23"/>
  <c r="I1" i="23"/>
  <c r="H1" i="23"/>
  <c r="F1" i="23"/>
  <c r="E1" i="23"/>
  <c r="D1" i="23"/>
  <c r="C1" i="23"/>
  <c r="B1" i="23"/>
  <c r="L23" i="5" l="1"/>
  <c r="F23" i="5" s="1"/>
  <c r="S57" i="21" l="1"/>
  <c r="R57" i="21"/>
  <c r="Q57" i="21"/>
  <c r="P57" i="21"/>
  <c r="O57" i="21"/>
  <c r="N57" i="21"/>
  <c r="M57" i="21"/>
  <c r="L57" i="21"/>
  <c r="F55" i="21" l="1"/>
  <c r="AN1" i="33" s="1"/>
  <c r="AO1" i="27" l="1"/>
  <c r="AD1" i="33"/>
  <c r="F101" i="21"/>
  <c r="B1" i="33" s="1"/>
  <c r="C1" i="27" l="1"/>
  <c r="AE1" i="27"/>
  <c r="F6" i="21"/>
  <c r="F109" i="21"/>
  <c r="C1" i="31" s="1"/>
  <c r="F108" i="21"/>
  <c r="B1" i="31" s="1"/>
  <c r="L15" i="21"/>
  <c r="F7" i="21"/>
  <c r="C1" i="28" l="1"/>
  <c r="D1" i="28"/>
  <c r="F15" i="21"/>
  <c r="I1" i="33" s="1"/>
  <c r="F107" i="21" l="1"/>
  <c r="A1" i="31" s="1"/>
  <c r="J1" i="27"/>
  <c r="B1" i="28" l="1"/>
  <c r="X1" i="33"/>
  <c r="Y1" i="27" l="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769" i="11"/>
  <c r="A770" i="11"/>
  <c r="A771" i="11"/>
  <c r="A772" i="11"/>
  <c r="A773" i="11"/>
  <c r="A774" i="11"/>
  <c r="A775" i="11"/>
  <c r="A776" i="11"/>
  <c r="A777" i="11"/>
  <c r="A778" i="11"/>
  <c r="A779" i="11"/>
  <c r="A780" i="11"/>
  <c r="A781" i="11"/>
  <c r="A782" i="11"/>
  <c r="A783" i="11"/>
  <c r="A784" i="11"/>
  <c r="A785" i="11"/>
  <c r="A786" i="11"/>
  <c r="A787" i="11"/>
  <c r="A788" i="11"/>
  <c r="A789" i="11"/>
  <c r="A790" i="11"/>
  <c r="A791" i="11"/>
  <c r="A792" i="11"/>
  <c r="A793" i="11"/>
  <c r="A794" i="11"/>
  <c r="A795" i="11"/>
  <c r="A796" i="11"/>
  <c r="A797" i="11"/>
  <c r="A798"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67" i="11"/>
  <c r="A868" i="11"/>
  <c r="A869" i="11"/>
  <c r="A870" i="11"/>
  <c r="A871" i="11"/>
  <c r="A872" i="11"/>
  <c r="A873" i="11"/>
  <c r="A874" i="11"/>
  <c r="A875" i="11"/>
  <c r="A876" i="11"/>
  <c r="A877" i="11"/>
  <c r="A878" i="11"/>
  <c r="A879" i="11"/>
  <c r="A880" i="11"/>
  <c r="A881" i="11"/>
  <c r="A882" i="11"/>
  <c r="A883" i="11"/>
  <c r="A884" i="11"/>
  <c r="A885" i="11"/>
  <c r="A886" i="11"/>
  <c r="A887" i="11"/>
  <c r="A888" i="11"/>
  <c r="A889" i="11"/>
  <c r="A890" i="11"/>
  <c r="A891" i="11"/>
  <c r="A892" i="11"/>
  <c r="A893" i="11"/>
  <c r="A894" i="11"/>
  <c r="A895" i="11"/>
  <c r="A896" i="11"/>
  <c r="A897" i="11"/>
  <c r="A898" i="11"/>
  <c r="A899" i="11"/>
  <c r="A900" i="11"/>
  <c r="A901" i="11"/>
  <c r="A902" i="11"/>
  <c r="A903" i="11"/>
  <c r="A904" i="11"/>
  <c r="A905" i="11"/>
  <c r="A906" i="11"/>
  <c r="A907" i="11"/>
  <c r="A908" i="11"/>
  <c r="A909" i="11"/>
  <c r="A910" i="11"/>
  <c r="A911" i="11"/>
  <c r="A912" i="11"/>
  <c r="A913" i="11"/>
  <c r="A914" i="11"/>
  <c r="A915" i="11"/>
  <c r="A916" i="11"/>
  <c r="A917" i="11"/>
  <c r="A918" i="11"/>
  <c r="A919" i="11"/>
  <c r="A920" i="11"/>
  <c r="A921" i="11"/>
  <c r="A922" i="11"/>
  <c r="A923" i="11"/>
  <c r="A924" i="11"/>
  <c r="A925" i="11"/>
  <c r="A926" i="11"/>
  <c r="A927" i="11"/>
  <c r="A928" i="11"/>
  <c r="A929" i="11"/>
  <c r="A930" i="11"/>
  <c r="A931" i="11"/>
  <c r="A932" i="11"/>
  <c r="A933" i="11"/>
  <c r="A934" i="11"/>
  <c r="A935" i="11"/>
  <c r="A936" i="11"/>
  <c r="A937" i="11"/>
  <c r="A938" i="11"/>
  <c r="A939" i="11"/>
  <c r="A940" i="11"/>
  <c r="A941" i="11"/>
  <c r="A942" i="11"/>
  <c r="A943" i="11"/>
  <c r="A944" i="11"/>
  <c r="A945" i="11"/>
  <c r="A946" i="11"/>
  <c r="A947" i="11"/>
  <c r="A948" i="11"/>
  <c r="A949" i="11"/>
  <c r="A950" i="11"/>
  <c r="A951" i="11"/>
  <c r="A952" i="11"/>
  <c r="A953" i="11"/>
  <c r="A954" i="11"/>
  <c r="A955" i="11"/>
  <c r="A956" i="11"/>
  <c r="A957" i="11"/>
  <c r="A958" i="11"/>
  <c r="A959" i="11"/>
  <c r="A960" i="11"/>
  <c r="A961" i="11"/>
  <c r="A962" i="11"/>
  <c r="A963" i="11"/>
  <c r="A964" i="11"/>
  <c r="A965" i="11"/>
  <c r="A966" i="11"/>
  <c r="A967" i="11"/>
  <c r="A968" i="11"/>
  <c r="A969" i="11"/>
  <c r="A970" i="11"/>
  <c r="A971" i="11"/>
  <c r="A972" i="11"/>
  <c r="A973" i="11"/>
  <c r="A974" i="11"/>
  <c r="A975" i="11"/>
  <c r="A976" i="11"/>
  <c r="A977" i="11"/>
  <c r="A978" i="11"/>
  <c r="A979" i="11"/>
  <c r="A980" i="11"/>
  <c r="A981" i="11"/>
  <c r="A982" i="11"/>
  <c r="A983" i="11"/>
  <c r="A984" i="11"/>
  <c r="A985" i="11"/>
  <c r="A986" i="11"/>
  <c r="A987" i="11"/>
  <c r="A988" i="11"/>
  <c r="A989" i="11"/>
  <c r="A990" i="11"/>
  <c r="A991" i="11"/>
  <c r="A992" i="11"/>
  <c r="A993" i="11"/>
  <c r="A994" i="11"/>
  <c r="A995" i="11"/>
  <c r="A996" i="11"/>
  <c r="A997" i="11"/>
  <c r="A998" i="11"/>
  <c r="A999" i="11"/>
  <c r="A1000" i="11"/>
  <c r="A1001" i="11"/>
  <c r="A1002" i="11"/>
  <c r="A1003" i="11"/>
  <c r="A1004" i="11"/>
  <c r="A1005" i="11"/>
  <c r="A1006" i="11"/>
  <c r="A1007" i="11"/>
  <c r="A1008" i="11"/>
  <c r="A1009" i="11"/>
  <c r="A1010" i="11"/>
  <c r="A1011" i="11"/>
  <c r="A1012" i="11"/>
  <c r="A1013" i="11"/>
  <c r="A1014" i="11"/>
  <c r="A1015" i="11"/>
  <c r="A1016" i="11"/>
  <c r="A1017" i="11"/>
  <c r="A1018" i="11"/>
  <c r="A1019" i="11"/>
  <c r="A1020" i="11"/>
  <c r="A1021" i="11"/>
  <c r="A1022" i="11"/>
  <c r="A1023" i="11"/>
  <c r="A1024" i="11"/>
  <c r="A1025" i="11"/>
  <c r="A1026" i="11"/>
  <c r="A1027" i="11"/>
  <c r="A1028" i="11"/>
  <c r="A1029" i="11"/>
  <c r="A1030" i="11"/>
  <c r="A1031" i="11"/>
  <c r="A1032" i="11"/>
  <c r="A1033" i="11"/>
  <c r="A1034" i="11"/>
  <c r="A1035" i="11"/>
  <c r="A1036" i="11"/>
  <c r="A1037" i="11"/>
  <c r="A1038" i="11"/>
  <c r="A1039" i="11"/>
  <c r="A1040" i="11"/>
  <c r="A1041" i="11"/>
  <c r="A1042" i="11"/>
  <c r="A1043" i="11"/>
  <c r="A1044" i="11"/>
  <c r="A1045" i="11"/>
  <c r="A1046" i="11"/>
  <c r="A1047" i="11"/>
  <c r="A1048" i="11"/>
  <c r="A1049" i="11"/>
  <c r="A1050" i="11"/>
  <c r="A1051" i="11"/>
  <c r="A1052" i="11"/>
  <c r="A1053" i="11"/>
  <c r="A1054" i="11"/>
  <c r="A1055" i="11"/>
  <c r="A1056" i="11"/>
  <c r="A1057" i="11"/>
  <c r="A1058" i="11"/>
  <c r="A1059" i="11"/>
  <c r="A1060" i="11"/>
  <c r="A1061" i="11"/>
  <c r="A1062" i="11"/>
  <c r="A1063" i="11"/>
  <c r="A1064" i="11"/>
  <c r="A1065" i="11"/>
  <c r="A1066" i="11"/>
  <c r="A1067" i="11"/>
  <c r="A1068" i="11"/>
  <c r="A1069" i="11"/>
  <c r="A1070" i="11"/>
  <c r="A1071" i="11"/>
  <c r="A1072" i="11"/>
  <c r="A1073" i="11"/>
  <c r="A1074" i="11"/>
  <c r="A1075" i="11"/>
  <c r="A1076" i="11"/>
  <c r="A1077" i="11"/>
  <c r="A1078" i="11"/>
  <c r="A1079" i="11"/>
  <c r="A1080" i="11"/>
  <c r="A1081" i="11"/>
  <c r="A1082" i="11"/>
  <c r="A1083" i="11"/>
  <c r="A1084" i="11"/>
  <c r="A1085" i="11"/>
  <c r="A1086" i="11"/>
  <c r="A1087" i="11"/>
  <c r="A1088" i="11"/>
  <c r="A1089" i="11"/>
  <c r="A1090" i="11"/>
  <c r="A1091" i="11"/>
  <c r="A1092" i="11"/>
  <c r="A1093" i="11"/>
  <c r="A1094" i="11"/>
  <c r="A1095" i="11"/>
  <c r="A1096" i="11"/>
  <c r="A1097" i="11"/>
  <c r="A1098" i="11"/>
  <c r="A1099" i="11"/>
  <c r="A1100" i="11"/>
  <c r="A1101" i="11"/>
  <c r="A1102" i="11"/>
  <c r="A1103" i="11"/>
  <c r="A1104" i="11"/>
  <c r="A1105" i="11"/>
  <c r="A1106" i="11"/>
  <c r="A1107" i="11"/>
  <c r="A1108" i="11"/>
  <c r="A1109" i="11"/>
  <c r="A1110" i="11"/>
  <c r="A1111" i="11"/>
  <c r="A1112" i="11"/>
  <c r="A1113" i="11"/>
  <c r="A1114" i="11"/>
  <c r="A1115" i="11"/>
  <c r="A1116" i="11"/>
  <c r="A1117" i="11"/>
  <c r="A1118" i="11"/>
  <c r="A1119" i="11"/>
  <c r="A1120" i="11"/>
  <c r="A1121" i="11"/>
  <c r="A1122" i="11"/>
  <c r="A1123" i="11"/>
  <c r="A1124" i="11"/>
  <c r="A1125" i="11"/>
  <c r="A1126" i="11"/>
  <c r="A1127" i="11"/>
  <c r="A1128" i="11"/>
  <c r="A1129" i="11"/>
  <c r="A1130" i="11"/>
  <c r="A1131" i="11"/>
  <c r="A1132" i="11"/>
  <c r="A1133" i="11"/>
  <c r="A1134" i="11"/>
  <c r="A1135" i="11"/>
  <c r="A1136" i="11"/>
  <c r="A1137" i="11"/>
  <c r="A1138" i="11"/>
  <c r="A1139" i="11"/>
  <c r="A1140" i="11"/>
  <c r="A1141" i="11"/>
  <c r="A1142" i="11"/>
  <c r="A1143" i="11"/>
  <c r="A1144" i="11"/>
  <c r="A1145" i="11"/>
  <c r="A1146" i="11"/>
  <c r="A1147" i="11"/>
  <c r="A1148" i="11"/>
  <c r="A1149" i="11"/>
  <c r="A1150" i="11"/>
  <c r="A1151" i="11"/>
  <c r="A1152" i="11"/>
  <c r="A1153" i="11"/>
  <c r="A1154" i="11"/>
  <c r="A1155" i="11"/>
  <c r="A1156" i="11"/>
  <c r="A1157" i="11"/>
  <c r="A1158" i="11"/>
  <c r="A1159" i="11"/>
  <c r="A1160" i="11"/>
  <c r="A1161" i="11"/>
  <c r="A1162" i="11"/>
  <c r="A1163" i="11"/>
  <c r="A1164" i="11"/>
  <c r="A1165" i="11"/>
  <c r="A1166" i="11"/>
  <c r="A1167" i="11"/>
  <c r="A1168" i="11"/>
  <c r="A1169" i="11"/>
  <c r="A1170" i="11"/>
  <c r="A1171" i="11"/>
  <c r="A1172" i="11"/>
  <c r="A1173" i="11"/>
  <c r="A1174" i="11"/>
  <c r="A1175" i="11"/>
  <c r="A1176" i="11"/>
  <c r="A1177" i="11"/>
  <c r="A1178" i="11"/>
  <c r="A1179" i="11"/>
  <c r="A1180" i="11"/>
  <c r="A1181" i="11"/>
  <c r="A1182" i="11"/>
  <c r="A1183" i="11"/>
  <c r="A1184" i="11"/>
  <c r="A1185" i="11"/>
  <c r="A1186" i="11"/>
  <c r="A1187" i="11"/>
  <c r="A1188" i="11"/>
  <c r="A1189" i="11"/>
  <c r="A1190" i="11"/>
  <c r="A1191" i="11"/>
  <c r="A1192" i="11"/>
  <c r="A1193" i="11"/>
  <c r="A1194" i="11"/>
  <c r="A1195" i="11"/>
  <c r="A1196" i="11"/>
  <c r="A1197" i="11"/>
  <c r="A1198" i="11"/>
  <c r="A1199" i="11"/>
  <c r="A1200" i="11"/>
  <c r="A1201" i="11"/>
  <c r="A1202" i="11"/>
  <c r="A1203" i="11"/>
  <c r="A1204" i="11"/>
  <c r="A1205" i="11"/>
  <c r="A1206" i="11"/>
  <c r="A1207" i="11"/>
  <c r="A1208" i="11"/>
  <c r="A1209" i="11"/>
  <c r="A1210" i="11"/>
  <c r="A1211" i="11"/>
  <c r="A1212" i="11"/>
  <c r="A1213" i="11"/>
  <c r="A1214" i="11"/>
  <c r="A1215" i="11"/>
  <c r="A1216" i="11"/>
  <c r="A1217" i="11"/>
  <c r="A1218" i="11"/>
  <c r="A1219" i="11"/>
  <c r="A1220" i="11"/>
  <c r="A1221" i="11"/>
  <c r="A1222" i="11"/>
  <c r="A1223" i="11"/>
  <c r="A1224" i="11"/>
  <c r="A1225" i="11"/>
  <c r="A1226" i="11"/>
  <c r="A1227" i="11"/>
  <c r="A1228" i="11"/>
  <c r="A1229" i="11"/>
  <c r="A1230" i="11"/>
  <c r="A1231" i="11"/>
  <c r="A1232" i="11"/>
  <c r="A1233" i="11"/>
  <c r="A1234" i="11"/>
  <c r="A1235" i="11"/>
  <c r="A1236" i="11"/>
  <c r="A1237" i="11"/>
  <c r="A1238" i="11"/>
  <c r="A1239" i="11"/>
  <c r="A1240" i="11"/>
  <c r="A1241" i="11"/>
  <c r="A1242" i="11"/>
  <c r="A1243" i="11"/>
  <c r="A1244" i="11"/>
  <c r="A1245" i="11"/>
  <c r="A1246" i="11"/>
  <c r="A1247" i="11"/>
  <c r="A1248" i="11"/>
  <c r="A1249" i="11"/>
  <c r="A1250" i="11"/>
  <c r="A1251" i="11"/>
  <c r="A1252" i="11"/>
  <c r="A1253" i="11"/>
  <c r="A1254" i="11"/>
  <c r="A1255" i="11"/>
  <c r="A1256" i="11"/>
  <c r="A1257" i="11"/>
  <c r="A1258" i="11"/>
  <c r="A1259" i="11"/>
  <c r="A1260" i="11"/>
  <c r="A1261" i="11"/>
  <c r="A1262" i="11"/>
  <c r="A1263" i="11"/>
  <c r="A1264" i="11"/>
  <c r="A1265" i="11"/>
  <c r="A1266" i="11"/>
  <c r="A1267" i="11"/>
  <c r="A1268" i="11"/>
  <c r="A1269" i="11"/>
  <c r="A1270" i="11"/>
  <c r="A1271" i="11"/>
  <c r="A1272" i="11"/>
  <c r="A1273" i="11"/>
  <c r="A1274" i="11"/>
  <c r="A1275" i="11"/>
  <c r="A1276" i="11"/>
  <c r="A1277" i="11"/>
  <c r="A1278" i="11"/>
  <c r="A1279" i="11"/>
  <c r="A1280" i="11"/>
  <c r="A1281" i="11"/>
  <c r="A1282" i="11"/>
  <c r="A1283" i="11"/>
  <c r="A1284" i="11"/>
  <c r="A1285" i="11"/>
  <c r="A1286" i="11"/>
  <c r="A1287" i="11"/>
  <c r="A1288" i="11"/>
  <c r="A1289" i="11"/>
  <c r="A1290" i="11"/>
  <c r="A1291" i="11"/>
  <c r="A1292" i="11"/>
  <c r="A1293" i="11"/>
  <c r="A1294" i="11"/>
  <c r="A1295" i="11"/>
  <c r="A1296" i="11"/>
  <c r="A1297" i="11"/>
  <c r="A1298" i="11"/>
  <c r="A1299" i="11"/>
  <c r="A1300" i="11"/>
  <c r="A1301" i="11"/>
  <c r="A1302" i="11"/>
  <c r="A1303" i="11"/>
  <c r="A1304" i="11"/>
  <c r="A1305" i="11"/>
  <c r="A1306" i="11"/>
  <c r="A1307" i="11"/>
  <c r="A1308" i="11"/>
  <c r="A1309" i="11"/>
  <c r="A1310" i="11"/>
  <c r="A1311" i="11"/>
  <c r="A1312" i="11"/>
  <c r="A1313" i="11"/>
  <c r="A1314" i="11"/>
  <c r="A1315" i="11"/>
  <c r="A1316" i="11"/>
  <c r="A1317" i="11"/>
  <c r="A1318" i="11"/>
  <c r="A1319" i="11"/>
  <c r="A1320" i="11"/>
  <c r="A1321" i="11"/>
  <c r="A1322" i="11"/>
  <c r="A1323" i="11"/>
  <c r="A1324" i="11"/>
  <c r="A1325" i="11"/>
  <c r="A1326" i="11"/>
  <c r="A1327" i="11"/>
  <c r="A1328" i="11"/>
  <c r="A1329" i="11"/>
  <c r="A1330" i="11"/>
  <c r="A1331" i="11"/>
  <c r="A1332" i="11"/>
  <c r="A1333" i="11"/>
  <c r="A1334" i="11"/>
  <c r="A1335" i="11"/>
  <c r="A1336" i="11"/>
  <c r="A1337" i="11"/>
  <c r="A1338" i="11"/>
  <c r="A1339" i="11"/>
  <c r="A1340" i="11"/>
  <c r="A1341" i="11"/>
  <c r="A1342" i="11"/>
  <c r="A1343" i="11"/>
  <c r="A1344" i="11"/>
  <c r="A1345" i="11"/>
  <c r="A1346" i="11"/>
  <c r="A1347" i="11"/>
  <c r="A1348" i="11"/>
  <c r="A1349" i="11"/>
  <c r="A1350" i="11"/>
  <c r="A1351" i="11"/>
  <c r="A1352" i="11"/>
  <c r="A1353" i="11"/>
  <c r="A1354" i="11"/>
  <c r="A1355" i="11"/>
  <c r="A1356" i="11"/>
  <c r="A1357" i="11"/>
  <c r="A1358" i="11"/>
  <c r="A1359" i="11"/>
  <c r="A1360" i="11"/>
  <c r="A1361" i="11"/>
  <c r="A1362" i="11"/>
  <c r="A1363" i="11"/>
  <c r="A1364" i="11"/>
  <c r="A1365" i="11"/>
  <c r="A1366" i="11"/>
  <c r="A1367" i="11"/>
  <c r="A1368" i="11"/>
  <c r="A1369" i="11"/>
  <c r="A1370" i="11"/>
  <c r="A1371" i="11"/>
  <c r="A1372" i="11"/>
  <c r="A1373" i="11"/>
  <c r="A1374" i="11"/>
  <c r="A1375" i="11"/>
  <c r="A1376" i="11"/>
  <c r="A1377" i="11"/>
  <c r="A1378" i="11"/>
  <c r="A1379" i="11"/>
  <c r="A1380" i="11"/>
  <c r="A1381" i="11"/>
  <c r="A1382" i="11"/>
  <c r="A1383" i="11"/>
  <c r="A1384" i="11"/>
  <c r="A1385" i="11"/>
  <c r="A1386" i="11"/>
  <c r="A1387" i="11"/>
  <c r="A1388" i="11"/>
  <c r="A1389" i="11"/>
  <c r="A1390" i="11"/>
  <c r="A1391" i="11"/>
  <c r="A1392" i="11"/>
  <c r="A1393" i="11"/>
  <c r="A1394" i="11"/>
  <c r="A1395" i="11"/>
  <c r="A1396" i="11"/>
  <c r="A1397" i="11"/>
  <c r="A1398" i="11"/>
  <c r="A1399" i="11"/>
  <c r="A1400" i="11"/>
  <c r="A1401" i="11"/>
  <c r="A1402" i="11"/>
  <c r="A1403" i="11"/>
  <c r="A1404" i="11"/>
  <c r="A1405" i="11"/>
  <c r="A1406" i="11"/>
  <c r="A1407" i="11"/>
  <c r="A1408" i="11"/>
  <c r="A1409" i="11"/>
  <c r="A1410" i="11"/>
  <c r="A1411" i="11"/>
  <c r="A1412" i="11"/>
  <c r="A1413" i="11"/>
  <c r="A1414" i="11"/>
  <c r="A1415" i="11"/>
  <c r="A1416" i="11"/>
  <c r="A1417" i="11"/>
  <c r="A1418" i="11"/>
  <c r="A1419" i="11"/>
  <c r="A1420" i="11"/>
  <c r="A1421" i="11"/>
  <c r="A1422" i="11"/>
  <c r="A1423" i="11"/>
  <c r="A1424" i="11"/>
  <c r="A1425" i="11"/>
  <c r="A1426" i="11"/>
  <c r="A1427" i="11"/>
  <c r="A1428" i="11"/>
  <c r="A1429" i="11"/>
  <c r="A1430" i="11"/>
  <c r="A1431" i="11"/>
  <c r="A1432" i="11"/>
  <c r="A1433" i="11"/>
  <c r="A1434" i="11"/>
  <c r="A1435" i="11"/>
  <c r="A1436" i="11"/>
  <c r="A1437" i="11"/>
  <c r="A1438" i="11"/>
  <c r="A1439" i="11"/>
  <c r="A1440" i="11"/>
  <c r="A1441" i="11"/>
  <c r="A1442" i="11"/>
  <c r="A1443" i="11"/>
  <c r="A1444" i="11"/>
  <c r="A1445" i="11"/>
  <c r="A1446" i="11"/>
  <c r="A1447" i="11"/>
  <c r="A1448" i="11"/>
  <c r="A1449" i="11"/>
  <c r="A1450" i="11"/>
  <c r="A1451" i="11"/>
  <c r="A1452" i="11"/>
  <c r="A1453" i="11"/>
  <c r="A1454" i="11"/>
  <c r="A1455" i="11"/>
  <c r="A1456" i="11"/>
  <c r="A1457" i="11"/>
  <c r="A1458" i="11"/>
  <c r="A1459" i="11"/>
  <c r="A1460" i="11"/>
  <c r="A1461" i="11"/>
  <c r="A2" i="11"/>
  <c r="F1" i="32"/>
  <c r="F36" i="5" l="1"/>
  <c r="Q1" i="32" s="1"/>
  <c r="G1" i="23"/>
  <c r="R1" i="23" l="1"/>
  <c r="F106" i="21"/>
  <c r="P1" i="33" s="1"/>
  <c r="Q1" i="27" l="1"/>
</calcChain>
</file>

<file path=xl/sharedStrings.xml><?xml version="1.0" encoding="utf-8"?>
<sst xmlns="http://schemas.openxmlformats.org/spreadsheetml/2006/main" count="20740" uniqueCount="12102">
  <si>
    <t>１　申請の流れ</t>
    <rPh sb="2" eb="4">
      <t>シンセイ</t>
    </rPh>
    <rPh sb="5" eb="6">
      <t>ナガ</t>
    </rPh>
    <phoneticPr fontId="1"/>
  </si>
  <si>
    <t>①</t>
    <phoneticPr fontId="1"/>
  </si>
  <si>
    <t>事前準備</t>
    <rPh sb="0" eb="2">
      <t>ジゼン</t>
    </rPh>
    <rPh sb="2" eb="4">
      <t>ジュンビ</t>
    </rPh>
    <phoneticPr fontId="1"/>
  </si>
  <si>
    <t>所轄のハローワークへ求人申込みを行ってください。</t>
    <phoneticPr fontId="1"/>
  </si>
  <si>
    <t>※　ハローワークから交付された求人票の控えの写しが必要となります。</t>
    <rPh sb="10" eb="12">
      <t>コウフ</t>
    </rPh>
    <rPh sb="15" eb="18">
      <t>キュウジンヒョウ</t>
    </rPh>
    <rPh sb="19" eb="20">
      <t>ヒカ</t>
    </rPh>
    <rPh sb="22" eb="23">
      <t>ウツ</t>
    </rPh>
    <rPh sb="25" eb="27">
      <t>ヒツヨウ</t>
    </rPh>
    <phoneticPr fontId="1"/>
  </si>
  <si>
    <t>　（すでにハローワークへ申込み済みの求人（有効期限内のものに限る）</t>
    <phoneticPr fontId="1"/>
  </si>
  <si>
    <t>　　をマッチングサイトへ掲載希望する場合は、改めて申込む必要はありません）</t>
    <phoneticPr fontId="1"/>
  </si>
  <si>
    <t>②</t>
    <phoneticPr fontId="1"/>
  </si>
  <si>
    <t>【入力用】となっているシートに必要事項を入力してください。</t>
    <phoneticPr fontId="1"/>
  </si>
  <si>
    <t>入力にあたっては、①で準備したハローワークから交付された求人票の控えの写しを用意し</t>
    <rPh sb="0" eb="2">
      <t>ニュウリョク</t>
    </rPh>
    <rPh sb="11" eb="13">
      <t>ジュンビ</t>
    </rPh>
    <rPh sb="23" eb="25">
      <t>コウフ</t>
    </rPh>
    <rPh sb="38" eb="40">
      <t>ヨウイ</t>
    </rPh>
    <phoneticPr fontId="1"/>
  </si>
  <si>
    <r>
      <rPr>
        <b/>
        <u/>
        <sz val="11"/>
        <color theme="1"/>
        <rFont val="ＭＳ 明朝"/>
        <family val="1"/>
        <charset val="128"/>
      </rPr>
      <t>必ず同じ内容を記載</t>
    </r>
    <r>
      <rPr>
        <sz val="11"/>
        <color theme="1"/>
        <rFont val="ＭＳ 明朝"/>
        <family val="1"/>
        <charset val="128"/>
      </rPr>
      <t>して下さい。</t>
    </r>
    <rPh sb="0" eb="1">
      <t>カナラ</t>
    </rPh>
    <rPh sb="2" eb="3">
      <t>オナ</t>
    </rPh>
    <rPh sb="4" eb="6">
      <t>ナイヨウ</t>
    </rPh>
    <rPh sb="7" eb="9">
      <t>キサイ</t>
    </rPh>
    <rPh sb="11" eb="12">
      <t>クダ</t>
    </rPh>
    <phoneticPr fontId="1"/>
  </si>
  <si>
    <t>※　記載内容については、法人からの申告を基本としますので、不備があった場合でも、</t>
    <rPh sb="2" eb="4">
      <t>キサイ</t>
    </rPh>
    <rPh sb="12" eb="14">
      <t>ホウジン</t>
    </rPh>
    <rPh sb="17" eb="19">
      <t>シンコク</t>
    </rPh>
    <rPh sb="20" eb="22">
      <t>キホン</t>
    </rPh>
    <phoneticPr fontId="1"/>
  </si>
  <si>
    <t>　一切の責任を負いかねますのでご注意ください。</t>
    <phoneticPr fontId="1"/>
  </si>
  <si>
    <t>③</t>
    <phoneticPr fontId="1"/>
  </si>
  <si>
    <t>ア</t>
    <phoneticPr fontId="1"/>
  </si>
  <si>
    <t>イ</t>
    <phoneticPr fontId="1"/>
  </si>
  <si>
    <t>ハローワークから交付された求人票の控えの写し（有効期限内のもの。表裏両面をコピーしたもの。）</t>
    <rPh sb="8" eb="10">
      <t>コウフ</t>
    </rPh>
    <rPh sb="13" eb="16">
      <t>キュウジンヒョウ</t>
    </rPh>
    <rPh sb="17" eb="18">
      <t>ヒカ</t>
    </rPh>
    <rPh sb="20" eb="21">
      <t>ウツ</t>
    </rPh>
    <rPh sb="23" eb="25">
      <t>ユウコウ</t>
    </rPh>
    <rPh sb="25" eb="28">
      <t>キゲンナイ</t>
    </rPh>
    <rPh sb="32" eb="34">
      <t>オモテウラ</t>
    </rPh>
    <rPh sb="34" eb="36">
      <t>リョウメン</t>
    </rPh>
    <phoneticPr fontId="1"/>
  </si>
  <si>
    <t>ウ</t>
    <phoneticPr fontId="1"/>
  </si>
  <si>
    <t>※</t>
    <phoneticPr fontId="1"/>
  </si>
  <si>
    <t>エ</t>
    <phoneticPr fontId="1"/>
  </si>
  <si>
    <t>④</t>
    <phoneticPr fontId="1"/>
  </si>
  <si>
    <t>提出</t>
    <rPh sb="0" eb="2">
      <t>テイシュツ</t>
    </rPh>
    <phoneticPr fontId="1"/>
  </si>
  <si>
    <t>事務局（ジョブカフェぐんま　東毛サテライト）へ下記のとおり提出してください。</t>
    <rPh sb="0" eb="3">
      <t>ジムキョク</t>
    </rPh>
    <rPh sb="14" eb="16">
      <t>トウモウ</t>
    </rPh>
    <rPh sb="23" eb="25">
      <t>カキ</t>
    </rPh>
    <rPh sb="29" eb="31">
      <t>テイシュツ</t>
    </rPh>
    <phoneticPr fontId="1"/>
  </si>
  <si>
    <t>メール提出</t>
    <rPh sb="3" eb="5">
      <t>テイシュツ</t>
    </rPh>
    <phoneticPr fontId="1"/>
  </si>
  <si>
    <t>提出先</t>
    <rPh sb="0" eb="2">
      <t>テイシュツ</t>
    </rPh>
    <rPh sb="2" eb="3">
      <t>サキ</t>
    </rPh>
    <phoneticPr fontId="1"/>
  </si>
  <si>
    <t>wakuwaku@workentry.co.jp</t>
    <phoneticPr fontId="1"/>
  </si>
  <si>
    <t>③で準備した添付書類</t>
    <rPh sb="2" eb="4">
      <t>ジュンビ</t>
    </rPh>
    <rPh sb="6" eb="8">
      <t>テンプ</t>
    </rPh>
    <rPh sb="8" eb="10">
      <t>ショルイ</t>
    </rPh>
    <phoneticPr fontId="1"/>
  </si>
  <si>
    <t>〒376-0031　群馬県桐生市本町6-372-2（本町6丁目団地1階）</t>
    <phoneticPr fontId="1"/>
  </si>
  <si>
    <t>ジョブカフェぐんま　東毛サテライト　マッチング支援事業担当　宛</t>
    <rPh sb="10" eb="12">
      <t>トウモウ</t>
    </rPh>
    <rPh sb="30" eb="31">
      <t>アテ</t>
    </rPh>
    <phoneticPr fontId="1"/>
  </si>
  <si>
    <t>⑤</t>
    <phoneticPr fontId="1"/>
  </si>
  <si>
    <t>審査結果の連絡</t>
    <rPh sb="0" eb="2">
      <t>シンサ</t>
    </rPh>
    <rPh sb="2" eb="4">
      <t>ケッカ</t>
    </rPh>
    <rPh sb="5" eb="7">
      <t>レンラク</t>
    </rPh>
    <phoneticPr fontId="1"/>
  </si>
  <si>
    <t>事務局で申請内容を確認し、申請者あてに審査結果と求人管理番号を原則電子メールにて</t>
    <rPh sb="0" eb="3">
      <t>ジムキョク</t>
    </rPh>
    <rPh sb="4" eb="6">
      <t>シンセイ</t>
    </rPh>
    <rPh sb="6" eb="8">
      <t>ナイヨウ</t>
    </rPh>
    <rPh sb="9" eb="11">
      <t>カクニン</t>
    </rPh>
    <rPh sb="13" eb="16">
      <t>シンセイシャ</t>
    </rPh>
    <rPh sb="19" eb="21">
      <t>シンサ</t>
    </rPh>
    <rPh sb="21" eb="23">
      <t>ケッカ</t>
    </rPh>
    <rPh sb="24" eb="26">
      <t>キュウジン</t>
    </rPh>
    <rPh sb="26" eb="28">
      <t>カンリ</t>
    </rPh>
    <rPh sb="28" eb="30">
      <t>バンゴウ</t>
    </rPh>
    <phoneticPr fontId="1"/>
  </si>
  <si>
    <t>連絡します。なお、審査には数日お時間をいただく場合がありますので、ご了承下さい。</t>
    <rPh sb="34" eb="36">
      <t>リョウショウ</t>
    </rPh>
    <rPh sb="36" eb="37">
      <t>クダ</t>
    </rPh>
    <phoneticPr fontId="1"/>
  </si>
  <si>
    <t>⑥</t>
    <phoneticPr fontId="1"/>
  </si>
  <si>
    <t>サイトへの掲載</t>
    <rPh sb="5" eb="7">
      <t>ケイサイ</t>
    </rPh>
    <phoneticPr fontId="1"/>
  </si>
  <si>
    <t>原則、審査結果の通知の翌営業日にマッチングサイトに掲載します。</t>
    <rPh sb="0" eb="2">
      <t>ゲンソク</t>
    </rPh>
    <rPh sb="3" eb="5">
      <t>シンサ</t>
    </rPh>
    <rPh sb="5" eb="7">
      <t>ケッカ</t>
    </rPh>
    <rPh sb="8" eb="10">
      <t>ツウチ</t>
    </rPh>
    <rPh sb="11" eb="12">
      <t>ヨク</t>
    </rPh>
    <rPh sb="12" eb="15">
      <t>エイギョウビ</t>
    </rPh>
    <phoneticPr fontId="1"/>
  </si>
  <si>
    <t>⑦</t>
    <phoneticPr fontId="1"/>
  </si>
  <si>
    <t>掲載後について</t>
    <rPh sb="0" eb="2">
      <t>ケイサイ</t>
    </rPh>
    <rPh sb="2" eb="3">
      <t>ゴ</t>
    </rPh>
    <phoneticPr fontId="1"/>
  </si>
  <si>
    <t>・本サイト内の求人に対する求職活動は、求職者から企業に直接応募するほか、</t>
    <rPh sb="10" eb="11">
      <t>タイ</t>
    </rPh>
    <phoneticPr fontId="1"/>
  </si>
  <si>
    <t>　ハローワーク等を通じて行われます。</t>
    <phoneticPr fontId="1"/>
  </si>
  <si>
    <r>
      <t>・本サイトに掲載された求人について、採用者の決定等により、</t>
    </r>
    <r>
      <rPr>
        <b/>
        <u/>
        <sz val="11"/>
        <color theme="1"/>
        <rFont val="ＭＳ 明朝"/>
        <family val="1"/>
        <charset val="128"/>
      </rPr>
      <t>求人の公開を停止することとなった際は、</t>
    </r>
    <rPh sb="1" eb="2">
      <t>ホン</t>
    </rPh>
    <rPh sb="6" eb="8">
      <t>ケイサイ</t>
    </rPh>
    <rPh sb="11" eb="13">
      <t>キュウジン</t>
    </rPh>
    <rPh sb="18" eb="20">
      <t>サイヨウ</t>
    </rPh>
    <rPh sb="20" eb="21">
      <t>シャ</t>
    </rPh>
    <rPh sb="22" eb="24">
      <t>ケッテイ</t>
    </rPh>
    <rPh sb="24" eb="25">
      <t>トウ</t>
    </rPh>
    <rPh sb="29" eb="31">
      <t>キュウジン</t>
    </rPh>
    <rPh sb="32" eb="34">
      <t>コウカイ</t>
    </rPh>
    <rPh sb="35" eb="37">
      <t>テイシ</t>
    </rPh>
    <rPh sb="45" eb="46">
      <t>サイ</t>
    </rPh>
    <phoneticPr fontId="1"/>
  </si>
  <si>
    <r>
      <t>　</t>
    </r>
    <r>
      <rPr>
        <b/>
        <u/>
        <sz val="11"/>
        <color theme="1"/>
        <rFont val="ＭＳ 明朝"/>
        <family val="1"/>
        <charset val="128"/>
      </rPr>
      <t>必ず、すみやかに事務局あてにご連絡いただきますようお願いします。</t>
    </r>
    <rPh sb="1" eb="2">
      <t>カナラ</t>
    </rPh>
    <rPh sb="9" eb="12">
      <t>ジムキョク</t>
    </rPh>
    <rPh sb="16" eb="18">
      <t>レンラク</t>
    </rPh>
    <rPh sb="27" eb="28">
      <t>ネガ</t>
    </rPh>
    <phoneticPr fontId="1"/>
  </si>
  <si>
    <t>・ハローワーク求人の有効期限に合わせて、事務局から申請者あてに求人の継続の有無を確認させて</t>
    <rPh sb="7" eb="9">
      <t>キュウジン</t>
    </rPh>
    <rPh sb="10" eb="12">
      <t>ユウコウ</t>
    </rPh>
    <rPh sb="12" eb="14">
      <t>キゲン</t>
    </rPh>
    <rPh sb="15" eb="16">
      <t>ア</t>
    </rPh>
    <rPh sb="20" eb="23">
      <t>ジムキョク</t>
    </rPh>
    <rPh sb="25" eb="28">
      <t>シンセイシャ</t>
    </rPh>
    <phoneticPr fontId="1"/>
  </si>
  <si>
    <t>　いただきます。</t>
    <phoneticPr fontId="1"/>
  </si>
  <si>
    <t>○</t>
    <phoneticPr fontId="1"/>
  </si>
  <si>
    <t>「【入力用①】登録書(かがみ)」「【入力用②】法人情報登録書」「【入力用③】求人情報登録書」シートの</t>
    <rPh sb="2" eb="4">
      <t>ニュウリョク</t>
    </rPh>
    <rPh sb="4" eb="5">
      <t>ヨウ</t>
    </rPh>
    <rPh sb="23" eb="25">
      <t>ホウジン</t>
    </rPh>
    <rPh sb="25" eb="27">
      <t>ジョウホウ</t>
    </rPh>
    <rPh sb="27" eb="29">
      <t>トウロク</t>
    </rPh>
    <rPh sb="29" eb="30">
      <t>ショ</t>
    </rPh>
    <rPh sb="38" eb="40">
      <t>キュウジン</t>
    </rPh>
    <rPh sb="40" eb="42">
      <t>ジョウホウ</t>
    </rPh>
    <phoneticPr fontId="1"/>
  </si>
  <si>
    <t>黄色で網掛けされたセルに入力してください。</t>
    <phoneticPr fontId="1"/>
  </si>
  <si>
    <t>入力に当たっての留意点等はセルの右側に記載しています。</t>
    <rPh sb="0" eb="2">
      <t>ニュウリョク</t>
    </rPh>
    <rPh sb="3" eb="4">
      <t>ア</t>
    </rPh>
    <rPh sb="8" eb="11">
      <t>リュウイテン</t>
    </rPh>
    <rPh sb="11" eb="12">
      <t>トウ</t>
    </rPh>
    <rPh sb="16" eb="18">
      <t>ミギガワ</t>
    </rPh>
    <rPh sb="19" eb="21">
      <t>キサイ</t>
    </rPh>
    <phoneticPr fontId="1"/>
  </si>
  <si>
    <t>必須項目以外でも、ハローワーク求人票に記載した事項は、同じ内容を全て入力して下さい。</t>
    <rPh sb="0" eb="2">
      <t>ヒッス</t>
    </rPh>
    <rPh sb="2" eb="4">
      <t>コウモク</t>
    </rPh>
    <rPh sb="4" eb="6">
      <t>イガイ</t>
    </rPh>
    <rPh sb="15" eb="18">
      <t>キュウジンヒョウ</t>
    </rPh>
    <rPh sb="19" eb="21">
      <t>キサイ</t>
    </rPh>
    <rPh sb="23" eb="25">
      <t>ジコウ</t>
    </rPh>
    <rPh sb="27" eb="28">
      <t>オナ</t>
    </rPh>
    <rPh sb="29" eb="31">
      <t>ナイヨウ</t>
    </rPh>
    <rPh sb="32" eb="33">
      <t>スベ</t>
    </rPh>
    <rPh sb="34" eb="36">
      <t>ニュウリョク</t>
    </rPh>
    <rPh sb="38" eb="39">
      <t>クダ</t>
    </rPh>
    <phoneticPr fontId="1"/>
  </si>
  <si>
    <t>当該エクセルファイルは、求人１件当たり１ファイルを提出してください。</t>
    <rPh sb="0" eb="2">
      <t>トウガイ</t>
    </rPh>
    <rPh sb="12" eb="14">
      <t>キュウジン</t>
    </rPh>
    <rPh sb="15" eb="16">
      <t>ケン</t>
    </rPh>
    <rPh sb="16" eb="17">
      <t>ア</t>
    </rPh>
    <rPh sb="25" eb="27">
      <t>テイシュツ</t>
    </rPh>
    <phoneticPr fontId="1"/>
  </si>
  <si>
    <t>※　シートのコピーで１ファイルに複数求人を記載することはできません。</t>
    <phoneticPr fontId="1"/>
  </si>
  <si>
    <t>サイト掲載時に文字化けの恐れがあるため、機種依存文字（注１）は使用しないようご注意下さい。</t>
    <rPh sb="3" eb="5">
      <t>ケイサイ</t>
    </rPh>
    <rPh sb="5" eb="6">
      <t>ジ</t>
    </rPh>
    <rPh sb="7" eb="10">
      <t>モジバ</t>
    </rPh>
    <rPh sb="12" eb="13">
      <t>オソ</t>
    </rPh>
    <rPh sb="20" eb="22">
      <t>キシュ</t>
    </rPh>
    <rPh sb="22" eb="24">
      <t>イゾン</t>
    </rPh>
    <rPh sb="24" eb="26">
      <t>モジ</t>
    </rPh>
    <rPh sb="27" eb="28">
      <t>チュウ</t>
    </rPh>
    <rPh sb="31" eb="33">
      <t>シヨウ</t>
    </rPh>
    <rPh sb="39" eb="41">
      <t>チュウイ</t>
    </rPh>
    <rPh sb="41" eb="42">
      <t>クダ</t>
    </rPh>
    <phoneticPr fontId="1"/>
  </si>
  <si>
    <t>３　その他</t>
    <rPh sb="4" eb="5">
      <t>タ</t>
    </rPh>
    <phoneticPr fontId="1"/>
  </si>
  <si>
    <t>（1)</t>
    <phoneticPr fontId="1"/>
  </si>
  <si>
    <t>　法人・求人情報登録書に記載された情報については、群馬県で設置するマッチングサイト</t>
    <phoneticPr fontId="1"/>
  </si>
  <si>
    <t>に掲載されるほか、当該情報をオープンデータ化し協力民間求人サイト等へ提供されます。</t>
    <rPh sb="1" eb="3">
      <t>ケイサイ</t>
    </rPh>
    <rPh sb="9" eb="11">
      <t>トウガイ</t>
    </rPh>
    <rPh sb="11" eb="13">
      <t>ジョウホウ</t>
    </rPh>
    <rPh sb="21" eb="22">
      <t>カ</t>
    </rPh>
    <rPh sb="23" eb="25">
      <t>キョウリョク</t>
    </rPh>
    <rPh sb="25" eb="27">
      <t>ミンカン</t>
    </rPh>
    <rPh sb="27" eb="29">
      <t>キュウジン</t>
    </rPh>
    <rPh sb="32" eb="33">
      <t>トウ</t>
    </rPh>
    <rPh sb="34" eb="36">
      <t>テイキョウ</t>
    </rPh>
    <phoneticPr fontId="1"/>
  </si>
  <si>
    <t>(2)</t>
    <phoneticPr fontId="1"/>
  </si>
  <si>
    <t>　本マッチングサイトは、求人情報の提供を目的として運用するものです。</t>
    <rPh sb="1" eb="2">
      <t>ホン</t>
    </rPh>
    <rPh sb="12" eb="14">
      <t>キュウジン</t>
    </rPh>
    <rPh sb="14" eb="16">
      <t>ジョウホウ</t>
    </rPh>
    <rPh sb="17" eb="19">
      <t>テイキョウ</t>
    </rPh>
    <rPh sb="20" eb="22">
      <t>モクテキ</t>
    </rPh>
    <rPh sb="25" eb="27">
      <t>ウンヨウ</t>
    </rPh>
    <phoneticPr fontId="1"/>
  </si>
  <si>
    <t>本サイト内の求人に関しては、通常のジョブカフェ業務と異なり、職業あっせん・紹介は行いません。</t>
    <rPh sb="0" eb="1">
      <t>ホン</t>
    </rPh>
    <rPh sb="4" eb="5">
      <t>ナイ</t>
    </rPh>
    <rPh sb="6" eb="8">
      <t>キュウジン</t>
    </rPh>
    <rPh sb="9" eb="10">
      <t>カン</t>
    </rPh>
    <rPh sb="14" eb="16">
      <t>ツウジョウ</t>
    </rPh>
    <rPh sb="23" eb="25">
      <t>ギョウム</t>
    </rPh>
    <rPh sb="26" eb="27">
      <t>コト</t>
    </rPh>
    <rPh sb="30" eb="32">
      <t>ショクギョウ</t>
    </rPh>
    <rPh sb="37" eb="39">
      <t>ショウカイ</t>
    </rPh>
    <rPh sb="40" eb="41">
      <t>オコナ</t>
    </rPh>
    <phoneticPr fontId="1"/>
  </si>
  <si>
    <t>求職活動は、求職者から求人企業に直接応募するほか、ハローワーク等を通じて行われます。</t>
    <rPh sb="0" eb="2">
      <t>キュウショク</t>
    </rPh>
    <rPh sb="2" eb="4">
      <t>カツドウ</t>
    </rPh>
    <rPh sb="6" eb="9">
      <t>キュウショクシャ</t>
    </rPh>
    <rPh sb="11" eb="13">
      <t>キュウジン</t>
    </rPh>
    <rPh sb="13" eb="15">
      <t>キギョウ</t>
    </rPh>
    <rPh sb="16" eb="18">
      <t>チョクセツ</t>
    </rPh>
    <rPh sb="18" eb="20">
      <t>オウボ</t>
    </rPh>
    <rPh sb="31" eb="32">
      <t>トウ</t>
    </rPh>
    <rPh sb="33" eb="34">
      <t>ツウ</t>
    </rPh>
    <rPh sb="36" eb="37">
      <t>オコナ</t>
    </rPh>
    <phoneticPr fontId="1"/>
  </si>
  <si>
    <t>　【登録書及び添付書類の提出先　及び　お問い合わせ先】</t>
    <rPh sb="2" eb="4">
      <t>トウロク</t>
    </rPh>
    <rPh sb="4" eb="5">
      <t>ショ</t>
    </rPh>
    <rPh sb="5" eb="6">
      <t>オヨ</t>
    </rPh>
    <rPh sb="7" eb="9">
      <t>テンプ</t>
    </rPh>
    <rPh sb="9" eb="11">
      <t>ショルイ</t>
    </rPh>
    <rPh sb="12" eb="14">
      <t>テイシュツ</t>
    </rPh>
    <rPh sb="14" eb="15">
      <t>サキ</t>
    </rPh>
    <rPh sb="16" eb="17">
      <t>オヨ</t>
    </rPh>
    <rPh sb="20" eb="21">
      <t>ト</t>
    </rPh>
    <rPh sb="22" eb="23">
      <t>ア</t>
    </rPh>
    <rPh sb="25" eb="26">
      <t>サキ</t>
    </rPh>
    <phoneticPr fontId="1"/>
  </si>
  <si>
    <t>住所</t>
    <rPh sb="0" eb="2">
      <t>ジュウショ</t>
    </rPh>
    <phoneticPr fontId="1"/>
  </si>
  <si>
    <t>〒376-0031</t>
    <phoneticPr fontId="1"/>
  </si>
  <si>
    <t>群馬県桐生市本町6-372-2（本町6丁目団地1階）</t>
    <rPh sb="0" eb="3">
      <t>グンマケン</t>
    </rPh>
    <rPh sb="3" eb="6">
      <t>キリュウシ</t>
    </rPh>
    <rPh sb="6" eb="8">
      <t>ホンチョウ</t>
    </rPh>
    <rPh sb="16" eb="18">
      <t>ホンチョウ</t>
    </rPh>
    <rPh sb="19" eb="21">
      <t>チョウメ</t>
    </rPh>
    <rPh sb="21" eb="23">
      <t>ダンチ</t>
    </rPh>
    <rPh sb="24" eb="25">
      <t>カイ</t>
    </rPh>
    <phoneticPr fontId="1"/>
  </si>
  <si>
    <t>宛名</t>
    <rPh sb="0" eb="2">
      <t>アテナ</t>
    </rPh>
    <phoneticPr fontId="1"/>
  </si>
  <si>
    <t>ジョブカフェぐんま　東毛サテライト</t>
    <rPh sb="10" eb="12">
      <t>トウモウ</t>
    </rPh>
    <phoneticPr fontId="1"/>
  </si>
  <si>
    <t>マッチング支援事業担当</t>
    <rPh sb="5" eb="7">
      <t>シエン</t>
    </rPh>
    <rPh sb="7" eb="9">
      <t>ジギョウ</t>
    </rPh>
    <rPh sb="9" eb="11">
      <t>タントウ</t>
    </rPh>
    <phoneticPr fontId="1"/>
  </si>
  <si>
    <t>Eﾒｰﾙ</t>
    <phoneticPr fontId="1"/>
  </si>
  <si>
    <t>電話</t>
    <rPh sb="0" eb="2">
      <t>デンワ</t>
    </rPh>
    <phoneticPr fontId="1"/>
  </si>
  <si>
    <t>0277-20-8228</t>
    <phoneticPr fontId="1"/>
  </si>
  <si>
    <t>URL</t>
    <phoneticPr fontId="1"/>
  </si>
  <si>
    <t>http://www.wakamono.jp</t>
    <phoneticPr fontId="1"/>
  </si>
  <si>
    <t>※　休館日　水／日／祝日／年末年始</t>
    <rPh sb="2" eb="5">
      <t>キュウカンビ</t>
    </rPh>
    <rPh sb="6" eb="7">
      <t>スイ</t>
    </rPh>
    <rPh sb="8" eb="9">
      <t>ニチ</t>
    </rPh>
    <rPh sb="10" eb="12">
      <t>シュクジツ</t>
    </rPh>
    <rPh sb="13" eb="15">
      <t>ネンマツ</t>
    </rPh>
    <rPh sb="15" eb="17">
      <t>ネンシ</t>
    </rPh>
    <phoneticPr fontId="1"/>
  </si>
  <si>
    <t>　【群馬県マッチング支援事業に関するお問い合せ先】</t>
    <rPh sb="2" eb="5">
      <t>グンマケン</t>
    </rPh>
    <rPh sb="10" eb="12">
      <t>シエン</t>
    </rPh>
    <rPh sb="12" eb="14">
      <t>ジギョウ</t>
    </rPh>
    <rPh sb="15" eb="16">
      <t>カン</t>
    </rPh>
    <rPh sb="19" eb="20">
      <t>ト</t>
    </rPh>
    <rPh sb="21" eb="22">
      <t>アワ</t>
    </rPh>
    <rPh sb="23" eb="24">
      <t>サキ</t>
    </rPh>
    <phoneticPr fontId="1"/>
  </si>
  <si>
    <t>027-226-3404</t>
    <phoneticPr fontId="1"/>
  </si>
  <si>
    <t>　【群馬県移住支援金事業に関するお問い合せ先】</t>
    <rPh sb="2" eb="5">
      <t>グンマケン</t>
    </rPh>
    <rPh sb="5" eb="7">
      <t>イジュウ</t>
    </rPh>
    <rPh sb="7" eb="9">
      <t>シエン</t>
    </rPh>
    <rPh sb="9" eb="10">
      <t>キン</t>
    </rPh>
    <rPh sb="10" eb="12">
      <t>ジギョウ</t>
    </rPh>
    <rPh sb="13" eb="14">
      <t>カン</t>
    </rPh>
    <rPh sb="17" eb="18">
      <t>ト</t>
    </rPh>
    <rPh sb="19" eb="20">
      <t>アワ</t>
    </rPh>
    <rPh sb="21" eb="22">
      <t>サキ</t>
    </rPh>
    <phoneticPr fontId="1"/>
  </si>
  <si>
    <t>群馬県　地域創生部　ぐんま暮らし・外国人活躍推進課　移住促進係</t>
    <rPh sb="0" eb="3">
      <t>グンマケン</t>
    </rPh>
    <rPh sb="4" eb="6">
      <t>チイキ</t>
    </rPh>
    <rPh sb="6" eb="8">
      <t>ソウセイ</t>
    </rPh>
    <rPh sb="8" eb="9">
      <t>ブ</t>
    </rPh>
    <rPh sb="13" eb="14">
      <t>ク</t>
    </rPh>
    <rPh sb="17" eb="25">
      <t>ガイコクジンカツヤクスイシンカ</t>
    </rPh>
    <rPh sb="26" eb="28">
      <t>イジュウ</t>
    </rPh>
    <rPh sb="28" eb="30">
      <t>ソクシン</t>
    </rPh>
    <rPh sb="30" eb="31">
      <t>カカリ</t>
    </rPh>
    <phoneticPr fontId="1"/>
  </si>
  <si>
    <t>027-226-2370</t>
    <phoneticPr fontId="1"/>
  </si>
  <si>
    <t>（注１）機種依存文字について</t>
    <rPh sb="1" eb="2">
      <t>チュウ</t>
    </rPh>
    <rPh sb="4" eb="6">
      <t>キシュ</t>
    </rPh>
    <rPh sb="6" eb="8">
      <t>イゾン</t>
    </rPh>
    <rPh sb="8" eb="10">
      <t>モジ</t>
    </rPh>
    <phoneticPr fontId="1"/>
  </si>
  <si>
    <t>下記が機種依存文字の一例です。</t>
    <rPh sb="0" eb="2">
      <t>カキ</t>
    </rPh>
    <rPh sb="3" eb="5">
      <t>キシュ</t>
    </rPh>
    <rPh sb="5" eb="7">
      <t>イゾン</t>
    </rPh>
    <rPh sb="7" eb="9">
      <t>モジ</t>
    </rPh>
    <rPh sb="10" eb="11">
      <t>イチ</t>
    </rPh>
    <rPh sb="11" eb="12">
      <t>レイ</t>
    </rPh>
    <phoneticPr fontId="1"/>
  </si>
  <si>
    <t>①②③④⑤⑥⑦⑧⑨⑩⑪⑫⑬⑭⑮⑯⑰⑱⑲⑳</t>
  </si>
  <si>
    <t>❶❷❸❹❺❻❼❽❾❿</t>
  </si>
  <si>
    <t>ⅠⅡⅢⅣⅤⅥⅦⅧⅨⅩ</t>
  </si>
  <si>
    <t>ⅰⅱⅲⅳⅴⅵⅶⅷⅸⅹ</t>
  </si>
  <si>
    <t>⑴⑵⑶⑷⑸⑹⑺⑻⑼⑽⑾⑿⒀⒁⒂⒃⒄⒅⒆⒇</t>
    <phoneticPr fontId="1"/>
  </si>
  <si>
    <t>㊤㊥㊦㊧㊨㊩㊖㊝㊘㊞㊙</t>
  </si>
  <si>
    <t>㈰㈪㈫㈬㈭㈮㈯㉀㈷㉂㉃㈹㈱㈾㈴㈲㈻㈶㈳㈵㈼㈽㈿㈸</t>
  </si>
  <si>
    <t>㍉㌢㍍㌔㌖㌅㌳㍎㌃㌶㌘㌕㌧㍑㍊㌹㍗㌍㌿㌣㌦㌻㌫</t>
  </si>
  <si>
    <t>㎜㎟㎝㎠㎤㎡㎥㎢㎦㎎㎏㏄㎖㎗㎘㎳㎲㎱㎰㏔㏋㎐㎅㎆㎇</t>
  </si>
  <si>
    <t>㍾㍽㍼㍻</t>
  </si>
  <si>
    <t>〝〟♤♢♡♧♠♦♥♣〠☎〄</t>
  </si>
  <si>
    <t>№㏍℡㍿</t>
  </si>
  <si>
    <t>提　出　書　類　一　覧　（メール又は郵送にて提出してください）</t>
    <rPh sb="0" eb="1">
      <t>テイ</t>
    </rPh>
    <rPh sb="2" eb="3">
      <t>デ</t>
    </rPh>
    <rPh sb="4" eb="5">
      <t>ショ</t>
    </rPh>
    <rPh sb="6" eb="7">
      <t>タグイ</t>
    </rPh>
    <rPh sb="8" eb="9">
      <t>イチ</t>
    </rPh>
    <rPh sb="10" eb="11">
      <t>ラン</t>
    </rPh>
    <rPh sb="16" eb="17">
      <t>マタ</t>
    </rPh>
    <rPh sb="18" eb="20">
      <t>ユウソウ</t>
    </rPh>
    <rPh sb="22" eb="24">
      <t>テイシュツ</t>
    </rPh>
    <phoneticPr fontId="47"/>
  </si>
  <si>
    <t>移住支援金対象</t>
    <rPh sb="0" eb="2">
      <t>イジュウ</t>
    </rPh>
    <rPh sb="2" eb="5">
      <t>シエンキン</t>
    </rPh>
    <rPh sb="5" eb="7">
      <t>タイショウ</t>
    </rPh>
    <phoneticPr fontId="47"/>
  </si>
  <si>
    <t>移住支援金対象外</t>
    <rPh sb="0" eb="7">
      <t>イジュウシエンキンタイショウ</t>
    </rPh>
    <rPh sb="7" eb="8">
      <t>ガイ</t>
    </rPh>
    <phoneticPr fontId="47"/>
  </si>
  <si>
    <t>法人</t>
    <rPh sb="0" eb="2">
      <t>ホウジン</t>
    </rPh>
    <phoneticPr fontId="47"/>
  </si>
  <si>
    <t>個人事業主</t>
    <rPh sb="0" eb="2">
      <t>コジン</t>
    </rPh>
    <rPh sb="2" eb="5">
      <t>ジギョウヌシ</t>
    </rPh>
    <phoneticPr fontId="47"/>
  </si>
  <si>
    <t>申請時の提出書類</t>
    <rPh sb="0" eb="3">
      <t>シンセイジ</t>
    </rPh>
    <rPh sb="4" eb="6">
      <t>テイシュツ</t>
    </rPh>
    <rPh sb="6" eb="8">
      <t>ショルイ</t>
    </rPh>
    <phoneticPr fontId="47"/>
  </si>
  <si>
    <r>
      <t>登録書</t>
    </r>
    <r>
      <rPr>
        <b/>
        <sz val="16"/>
        <rFont val="ＭＳ Ｐゴシック"/>
        <family val="3"/>
        <charset val="128"/>
        <scheme val="minor"/>
      </rPr>
      <t>（当該ファイル）</t>
    </r>
    <rPh sb="4" eb="6">
      <t>トウガイ</t>
    </rPh>
    <phoneticPr fontId="47"/>
  </si>
  <si>
    <t>○</t>
    <phoneticPr fontId="47"/>
  </si>
  <si>
    <t>履歴事項全部証明書</t>
    <rPh sb="4" eb="6">
      <t>ゼンブ</t>
    </rPh>
    <phoneticPr fontId="47"/>
  </si>
  <si>
    <t>×</t>
    <phoneticPr fontId="47"/>
  </si>
  <si>
    <t>住民票の写し</t>
    <rPh sb="0" eb="3">
      <t>ジュウミンヒョウ</t>
    </rPh>
    <rPh sb="4" eb="5">
      <t>ウツ</t>
    </rPh>
    <phoneticPr fontId="47"/>
  </si>
  <si>
    <t>開業届等の事業内容が
確認できるもの</t>
    <rPh sb="0" eb="2">
      <t>カイギョウ</t>
    </rPh>
    <rPh sb="2" eb="3">
      <t>トドケ</t>
    </rPh>
    <rPh sb="3" eb="4">
      <t>トウ</t>
    </rPh>
    <rPh sb="5" eb="7">
      <t>ジギョウ</t>
    </rPh>
    <rPh sb="7" eb="9">
      <t>ナイヨウ</t>
    </rPh>
    <rPh sb="11" eb="13">
      <t>カクニン</t>
    </rPh>
    <phoneticPr fontId="47"/>
  </si>
  <si>
    <t>△
HW求人で確認が
取れない場合提出</t>
    <rPh sb="4" eb="6">
      <t>キュウジン</t>
    </rPh>
    <rPh sb="7" eb="9">
      <t>カクニン</t>
    </rPh>
    <rPh sb="11" eb="12">
      <t>ト</t>
    </rPh>
    <rPh sb="15" eb="17">
      <t>バアイ</t>
    </rPh>
    <rPh sb="17" eb="19">
      <t>テイシュツ</t>
    </rPh>
    <phoneticPr fontId="47"/>
  </si>
  <si>
    <t>ハローワーク求人票の写し</t>
    <phoneticPr fontId="47"/>
  </si>
  <si>
    <r>
      <t>いきいきGカンパニーなどの
認証を証する書類</t>
    </r>
    <r>
      <rPr>
        <b/>
        <strike/>
        <sz val="16"/>
        <color theme="1"/>
        <rFont val="ＭＳ Ｐゴシック"/>
        <family val="3"/>
        <charset val="128"/>
        <scheme val="minor"/>
      </rPr>
      <t>の</t>
    </r>
    <r>
      <rPr>
        <b/>
        <sz val="16"/>
        <color theme="1"/>
        <rFont val="ＭＳ Ｐゴシック"/>
        <family val="3"/>
        <charset val="128"/>
        <scheme val="minor"/>
      </rPr>
      <t>写し</t>
    </r>
    <phoneticPr fontId="47"/>
  </si>
  <si>
    <t>△
該当する場合提出</t>
    <rPh sb="8" eb="10">
      <t>テイシュツ</t>
    </rPh>
    <phoneticPr fontId="47"/>
  </si>
  <si>
    <t>群馬県知事宛て</t>
    <rPh sb="0" eb="2">
      <t>グンマ</t>
    </rPh>
    <rPh sb="2" eb="3">
      <t>ケン</t>
    </rPh>
    <rPh sb="3" eb="5">
      <t>チジ</t>
    </rPh>
    <rPh sb="5" eb="6">
      <t>ア</t>
    </rPh>
    <phoneticPr fontId="1"/>
  </si>
  <si>
    <t>申請年月日</t>
    <rPh sb="0" eb="2">
      <t>シンセイ</t>
    </rPh>
    <rPh sb="2" eb="5">
      <t>ネンガッピ</t>
    </rPh>
    <phoneticPr fontId="1"/>
  </si>
  <si>
    <t>○年○月○日　</t>
    <rPh sb="1" eb="2">
      <t>ネン</t>
    </rPh>
    <rPh sb="3" eb="4">
      <t>ガツ</t>
    </rPh>
    <rPh sb="5" eb="6">
      <t>ヒ</t>
    </rPh>
    <phoneticPr fontId="1"/>
  </si>
  <si>
    <t>１　申請者欄</t>
    <rPh sb="2" eb="5">
      <t>シンセイシャ</t>
    </rPh>
    <rPh sb="5" eb="6">
      <t>ラン</t>
    </rPh>
    <phoneticPr fontId="1"/>
  </si>
  <si>
    <t>ふりがな</t>
    <phoneticPr fontId="1"/>
  </si>
  <si>
    <t>法人名</t>
    <rPh sb="0" eb="2">
      <t>ホウジン</t>
    </rPh>
    <rPh sb="2" eb="3">
      <t>メイ</t>
    </rPh>
    <phoneticPr fontId="1"/>
  </si>
  <si>
    <t>法人情報から自動で転記されます。</t>
    <rPh sb="0" eb="2">
      <t>ホウジン</t>
    </rPh>
    <rPh sb="2" eb="4">
      <t>ジョウホウ</t>
    </rPh>
    <rPh sb="6" eb="8">
      <t>ジドウ</t>
    </rPh>
    <phoneticPr fontId="1"/>
  </si>
  <si>
    <t>法人の代表者氏名</t>
    <rPh sb="0" eb="2">
      <t>ホウジン</t>
    </rPh>
    <rPh sb="3" eb="6">
      <t>ダイヒョウシャ</t>
    </rPh>
    <rPh sb="6" eb="8">
      <t>シメイ</t>
    </rPh>
    <phoneticPr fontId="1"/>
  </si>
  <si>
    <t>本社所在地</t>
    <rPh sb="0" eb="2">
      <t>ホンシャ</t>
    </rPh>
    <rPh sb="2" eb="5">
      <t>ショザイチ</t>
    </rPh>
    <phoneticPr fontId="1"/>
  </si>
  <si>
    <t>履歴事項全部証明書とおりに記入して下さい。個人事業主は住民登録地を記入してください。</t>
    <rPh sb="13" eb="15">
      <t>キニュウ</t>
    </rPh>
    <rPh sb="17" eb="18">
      <t>クダ</t>
    </rPh>
    <phoneticPr fontId="1"/>
  </si>
  <si>
    <t>電話番号</t>
    <rPh sb="0" eb="2">
      <t>デンワ</t>
    </rPh>
    <rPh sb="2" eb="4">
      <t>バンゴウ</t>
    </rPh>
    <phoneticPr fontId="1"/>
  </si>
  <si>
    <t>法人番号</t>
    <rPh sb="0" eb="2">
      <t>ホウジン</t>
    </rPh>
    <rPh sb="2" eb="4">
      <t>バンゴウ</t>
    </rPh>
    <phoneticPr fontId="1"/>
  </si>
  <si>
    <t>補足説明</t>
    <rPh sb="0" eb="2">
      <t>ホソク</t>
    </rPh>
    <rPh sb="2" eb="4">
      <t>セツメイ</t>
    </rPh>
    <phoneticPr fontId="1"/>
  </si>
  <si>
    <t>該当する,しないをﾘｽﾄから選択</t>
    <rPh sb="0" eb="2">
      <t>ガイトウ</t>
    </rPh>
    <rPh sb="14" eb="16">
      <t>センタク</t>
    </rPh>
    <phoneticPr fontId="1"/>
  </si>
  <si>
    <t>雇用保険の適用事業主であること</t>
    <rPh sb="0" eb="2">
      <t>コヨウ</t>
    </rPh>
    <rPh sb="2" eb="4">
      <t>ホケン</t>
    </rPh>
    <rPh sb="5" eb="7">
      <t>テキヨウ</t>
    </rPh>
    <rPh sb="7" eb="10">
      <t>ジギョウヌシ</t>
    </rPh>
    <phoneticPr fontId="1"/>
  </si>
  <si>
    <t>雇用保険の適用事業主である場合、「該当する」という回答となります。</t>
    <rPh sb="0" eb="2">
      <t>コヨウ</t>
    </rPh>
    <rPh sb="2" eb="4">
      <t>ホケン</t>
    </rPh>
    <rPh sb="5" eb="7">
      <t>テキヨウ</t>
    </rPh>
    <rPh sb="7" eb="10">
      <t>ジギョウヌシ</t>
    </rPh>
    <phoneticPr fontId="1"/>
  </si>
  <si>
    <t>風俗営業等の規制及び業務の適正化等に関する法律に定める風俗営業者でないこと</t>
    <phoneticPr fontId="1"/>
  </si>
  <si>
    <t>風俗営業等の規制及び業務の適正化等に関する法律に定める風俗営業者でない場合、「該当する」という回答となります。</t>
    <phoneticPr fontId="1"/>
  </si>
  <si>
    <t>暴力団等の反社会的勢力又は反社会的勢力と関係を有する者でないこと</t>
    <phoneticPr fontId="1"/>
  </si>
  <si>
    <t>暴力団等の反社会的勢力又は反社会的勢力と関係を有する者でない場合、「該当する」という回答となります。</t>
    <phoneticPr fontId="1"/>
  </si>
  <si>
    <t>働きやすい職場環境づくりに取り組む法人であること</t>
    <rPh sb="0" eb="1">
      <t>ハタラ</t>
    </rPh>
    <rPh sb="5" eb="7">
      <t>ショクバ</t>
    </rPh>
    <rPh sb="7" eb="9">
      <t>カンキョウ</t>
    </rPh>
    <rPh sb="13" eb="14">
      <t>ト</t>
    </rPh>
    <rPh sb="15" eb="16">
      <t>ク</t>
    </rPh>
    <rPh sb="17" eb="19">
      <t>ホウジン</t>
    </rPh>
    <phoneticPr fontId="1"/>
  </si>
  <si>
    <t>※　「該当する」を選んだ場合は、該当する認証等を下のリストから選んで下さい。</t>
    <rPh sb="3" eb="5">
      <t>がいとう</t>
    </rPh>
    <rPh sb="9" eb="10">
      <t>えら</t>
    </rPh>
    <rPh sb="12" eb="14">
      <t>ばあい</t>
    </rPh>
    <rPh sb="16" eb="18">
      <t>がいとう</t>
    </rPh>
    <rPh sb="20" eb="22">
      <t>にんしょう</t>
    </rPh>
    <rPh sb="22" eb="23">
      <t>とう</t>
    </rPh>
    <rPh sb="24" eb="25">
      <t>した</t>
    </rPh>
    <rPh sb="31" eb="32">
      <t>えら</t>
    </rPh>
    <rPh sb="34" eb="35">
      <t>くだ</t>
    </rPh>
    <phoneticPr fontId="1" type="Hiragana"/>
  </si>
  <si>
    <t>県：群馬県いきいきＧカンパニー</t>
    <rPh sb="0" eb="1">
      <t>ケン</t>
    </rPh>
    <rPh sb="2" eb="5">
      <t>グンマケン</t>
    </rPh>
    <phoneticPr fontId="1"/>
  </si>
  <si>
    <t>国：えるぼし</t>
    <rPh sb="0" eb="1">
      <t>クニ</t>
    </rPh>
    <phoneticPr fontId="1"/>
  </si>
  <si>
    <t>国：くるみん</t>
    <rPh sb="0" eb="1">
      <t>くに</t>
    </rPh>
    <phoneticPr fontId="1" type="Hiragana"/>
  </si>
  <si>
    <t>国：ユースエール</t>
    <rPh sb="0" eb="1">
      <t>くに</t>
    </rPh>
    <phoneticPr fontId="1" type="Hiragana"/>
  </si>
  <si>
    <t>誓約する,しないをﾘｽﾄから選択</t>
    <rPh sb="0" eb="2">
      <t>セイヤク</t>
    </rPh>
    <rPh sb="14" eb="16">
      <t>センタク</t>
    </rPh>
    <phoneticPr fontId="1"/>
  </si>
  <si>
    <t>添付あり,なしをﾘｽﾄから選択</t>
    <rPh sb="0" eb="2">
      <t>テンプ</t>
    </rPh>
    <rPh sb="13" eb="15">
      <t>センタク</t>
    </rPh>
    <phoneticPr fontId="1"/>
  </si>
  <si>
    <t>管理コード（事務局使用欄）</t>
    <rPh sb="0" eb="2">
      <t>カンリ</t>
    </rPh>
    <rPh sb="6" eb="9">
      <t>ジムキョク</t>
    </rPh>
    <rPh sb="9" eb="11">
      <t>シヨウ</t>
    </rPh>
    <rPh sb="11" eb="12">
      <t>ラン</t>
    </rPh>
    <phoneticPr fontId="1"/>
  </si>
  <si>
    <t>事務局にて使用</t>
    <rPh sb="0" eb="3">
      <t>じむきょく</t>
    </rPh>
    <rPh sb="5" eb="7">
      <t>しよう</t>
    </rPh>
    <phoneticPr fontId="1" type="Hiragana"/>
  </si>
  <si>
    <t>法人
必須項目</t>
    <rPh sb="0" eb="2">
      <t>ホウジン</t>
    </rPh>
    <rPh sb="3" eb="5">
      <t>ヒッス</t>
    </rPh>
    <rPh sb="5" eb="7">
      <t>コウモク</t>
    </rPh>
    <phoneticPr fontId="1"/>
  </si>
  <si>
    <t>個人事業主
必須項目</t>
    <rPh sb="0" eb="2">
      <t>コジン</t>
    </rPh>
    <rPh sb="2" eb="5">
      <t>ジギョウヌシ</t>
    </rPh>
    <rPh sb="6" eb="8">
      <t>ヒッス</t>
    </rPh>
    <rPh sb="8" eb="10">
      <t>コウモク</t>
    </rPh>
    <phoneticPr fontId="1"/>
  </si>
  <si>
    <t>申請担当者</t>
    <rPh sb="0" eb="2">
      <t>シンセイ</t>
    </rPh>
    <rPh sb="2" eb="5">
      <t>タントウシャ</t>
    </rPh>
    <phoneticPr fontId="1"/>
  </si>
  <si>
    <t>（担当部署）</t>
    <rPh sb="1" eb="3">
      <t>タントウ</t>
    </rPh>
    <rPh sb="3" eb="5">
      <t>ブショ</t>
    </rPh>
    <phoneticPr fontId="1"/>
  </si>
  <si>
    <t>*</t>
    <phoneticPr fontId="1"/>
  </si>
  <si>
    <t>（担当者役職）</t>
    <rPh sb="3" eb="4">
      <t>シャ</t>
    </rPh>
    <rPh sb="4" eb="6">
      <t>ヤクショク</t>
    </rPh>
    <phoneticPr fontId="1"/>
  </si>
  <si>
    <t>（ふりがな）</t>
    <rPh sb="5" eb="6">
      <t>ショクメイ</t>
    </rPh>
    <phoneticPr fontId="1"/>
  </si>
  <si>
    <t>（担当者）</t>
    <rPh sb="3" eb="4">
      <t>シャ</t>
    </rPh>
    <rPh sb="4" eb="5">
      <t>ショクメイ</t>
    </rPh>
    <phoneticPr fontId="1"/>
  </si>
  <si>
    <t>連絡先</t>
    <rPh sb="0" eb="2">
      <t>レンラク</t>
    </rPh>
    <rPh sb="2" eb="3">
      <t>サキ</t>
    </rPh>
    <phoneticPr fontId="1"/>
  </si>
  <si>
    <t>（電話）</t>
    <rPh sb="1" eb="3">
      <t>デンワ</t>
    </rPh>
    <phoneticPr fontId="1"/>
  </si>
  <si>
    <t>（ＦＡＸ）</t>
  </si>
  <si>
    <t>（E-mail)</t>
  </si>
  <si>
    <t>【法人情報】</t>
    <rPh sb="1" eb="3">
      <t>ホウジン</t>
    </rPh>
    <rPh sb="3" eb="5">
      <t>ジョウホウ</t>
    </rPh>
    <phoneticPr fontId="1"/>
  </si>
  <si>
    <t>1　申請者に係る確認事項（内容欄に必要事項を入力してください。）</t>
    <rPh sb="2" eb="5">
      <t>シンセイシャ</t>
    </rPh>
    <rPh sb="6" eb="7">
      <t>カカ</t>
    </rPh>
    <rPh sb="8" eb="10">
      <t>カクニン</t>
    </rPh>
    <rPh sb="10" eb="12">
      <t>ジコウ</t>
    </rPh>
    <rPh sb="13" eb="15">
      <t>ナイヨウ</t>
    </rPh>
    <rPh sb="15" eb="16">
      <t>ラン</t>
    </rPh>
    <rPh sb="17" eb="19">
      <t>ヒツヨウ</t>
    </rPh>
    <rPh sb="19" eb="21">
      <t>ジコウ</t>
    </rPh>
    <rPh sb="22" eb="24">
      <t>ニュウリョク</t>
    </rPh>
    <phoneticPr fontId="1"/>
  </si>
  <si>
    <t>項目</t>
    <rPh sb="0" eb="2">
      <t>コウモク</t>
    </rPh>
    <phoneticPr fontId="1"/>
  </si>
  <si>
    <t>内容</t>
    <rPh sb="0" eb="2">
      <t>ナイヨウ</t>
    </rPh>
    <phoneticPr fontId="1"/>
  </si>
  <si>
    <t>入力形式</t>
    <rPh sb="0" eb="2">
      <t>にゅうりょく</t>
    </rPh>
    <rPh sb="2" eb="4">
      <t>けいしき</t>
    </rPh>
    <phoneticPr fontId="1" type="Hiragana"/>
  </si>
  <si>
    <t>NO</t>
  </si>
  <si>
    <t>小分類</t>
    <phoneticPr fontId="1"/>
  </si>
  <si>
    <t>必須・任意</t>
    <rPh sb="0" eb="2">
      <t>ヒッス</t>
    </rPh>
    <rPh sb="3" eb="5">
      <t>ニンイ</t>
    </rPh>
    <phoneticPr fontId="1"/>
  </si>
  <si>
    <t>記載内容の詳細説明</t>
    <rPh sb="0" eb="2">
      <t>きさい</t>
    </rPh>
    <rPh sb="2" eb="4">
      <t>ないよう</t>
    </rPh>
    <rPh sb="5" eb="7">
      <t>しょうさい</t>
    </rPh>
    <rPh sb="7" eb="9">
      <t>せつめい</t>
    </rPh>
    <phoneticPr fontId="1" type="Hiragana"/>
  </si>
  <si>
    <t>記載例（法人）</t>
    <rPh sb="0" eb="2">
      <t>きさい</t>
    </rPh>
    <rPh sb="2" eb="3">
      <t>れい</t>
    </rPh>
    <rPh sb="4" eb="6">
      <t>ほうじん</t>
    </rPh>
    <phoneticPr fontId="1" type="Hiragana"/>
  </si>
  <si>
    <t>記載例(個人事業主)</t>
    <rPh sb="0" eb="2">
      <t>きさい</t>
    </rPh>
    <rPh sb="2" eb="3">
      <t>れい</t>
    </rPh>
    <rPh sb="4" eb="6">
      <t>こじん</t>
    </rPh>
    <rPh sb="6" eb="9">
      <t>じぎょうぬし</t>
    </rPh>
    <phoneticPr fontId="1" type="Hiragana"/>
  </si>
  <si>
    <t>データ型</t>
    <rPh sb="3" eb="4">
      <t>カタ</t>
    </rPh>
    <phoneticPr fontId="1"/>
  </si>
  <si>
    <t>データ形式の留意事項</t>
    <phoneticPr fontId="1"/>
  </si>
  <si>
    <t>法人番号</t>
  </si>
  <si>
    <t>半角数字13桁</t>
    <rPh sb="0" eb="2">
      <t>ハンカク</t>
    </rPh>
    <rPh sb="2" eb="4">
      <t>スウジ</t>
    </rPh>
    <rPh sb="6" eb="7">
      <t>ケタ</t>
    </rPh>
    <phoneticPr fontId="1"/>
  </si>
  <si>
    <t>必須</t>
    <rPh sb="0" eb="2">
      <t>ヒッス</t>
    </rPh>
    <phoneticPr fontId="1"/>
  </si>
  <si>
    <t>ハローワーク求人の法人番号。(個人事業主は入力不要)</t>
    <rPh sb="6" eb="8">
      <t>キュウジン</t>
    </rPh>
    <rPh sb="9" eb="11">
      <t>ホウジン</t>
    </rPh>
    <rPh sb="11" eb="13">
      <t>バンゴウ</t>
    </rPh>
    <rPh sb="15" eb="17">
      <t>コジン</t>
    </rPh>
    <rPh sb="17" eb="20">
      <t>ジギョウヌシ</t>
    </rPh>
    <rPh sb="21" eb="23">
      <t>ニュウリョク</t>
    </rPh>
    <rPh sb="23" eb="25">
      <t>フヨウ</t>
    </rPh>
    <phoneticPr fontId="1"/>
  </si>
  <si>
    <t>数字</t>
    <rPh sb="0" eb="2">
      <t>スウジ</t>
    </rPh>
    <phoneticPr fontId="1"/>
  </si>
  <si>
    <t>半角数字</t>
    <rPh sb="0" eb="2">
      <t>ハンカク</t>
    </rPh>
    <rPh sb="2" eb="4">
      <t>スウジ</t>
    </rPh>
    <phoneticPr fontId="1"/>
  </si>
  <si>
    <t>法人名</t>
  </si>
  <si>
    <t>法人名称</t>
    <rPh sb="0" eb="2">
      <t>ホウジン</t>
    </rPh>
    <rPh sb="2" eb="4">
      <t>メイショウ</t>
    </rPh>
    <phoneticPr fontId="1"/>
  </si>
  <si>
    <t>全角</t>
    <rPh sb="0" eb="2">
      <t>ゼンカク</t>
    </rPh>
    <phoneticPr fontId="1"/>
  </si>
  <si>
    <t>法人の商号又は名称。（個人事業主は屋号名）</t>
    <rPh sb="0" eb="2">
      <t>ホウジン</t>
    </rPh>
    <rPh sb="3" eb="5">
      <t>ショウゴウ</t>
    </rPh>
    <rPh sb="4" eb="5">
      <t>メイショウ</t>
    </rPh>
    <rPh sb="5" eb="6">
      <t>マタ</t>
    </rPh>
    <rPh sb="7" eb="9">
      <t>メイショウ</t>
    </rPh>
    <rPh sb="11" eb="13">
      <t>コジン</t>
    </rPh>
    <rPh sb="13" eb="16">
      <t>ジギョウヌシ</t>
    </rPh>
    <rPh sb="17" eb="19">
      <t>ヤゴウ</t>
    </rPh>
    <rPh sb="19" eb="20">
      <t>メイ</t>
    </rPh>
    <phoneticPr fontId="1"/>
  </si>
  <si>
    <t>ＯＯ株式会社</t>
  </si>
  <si>
    <t>××建設</t>
    <rPh sb="2" eb="4">
      <t>けんせつ</t>
    </rPh>
    <phoneticPr fontId="1" type="Hiragana"/>
  </si>
  <si>
    <t>文字</t>
    <rPh sb="0" eb="2">
      <t>モジ</t>
    </rPh>
    <phoneticPr fontId="1"/>
  </si>
  <si>
    <t>全角ひらがな</t>
    <rPh sb="0" eb="2">
      <t>ゼンカク</t>
    </rPh>
    <phoneticPr fontId="1"/>
  </si>
  <si>
    <t>法人名ふりがな</t>
  </si>
  <si>
    <t>任意</t>
    <rPh sb="0" eb="2">
      <t>ニンイ</t>
    </rPh>
    <phoneticPr fontId="1"/>
  </si>
  <si>
    <t>法人の商号又は名称のふりがな。</t>
    <rPh sb="0" eb="2">
      <t>ホウジン</t>
    </rPh>
    <rPh sb="3" eb="5">
      <t>ショウゴウ</t>
    </rPh>
    <rPh sb="4" eb="5">
      <t>メイショウ</t>
    </rPh>
    <rPh sb="5" eb="6">
      <t>マタ</t>
    </rPh>
    <rPh sb="7" eb="9">
      <t>メイショウ</t>
    </rPh>
    <phoneticPr fontId="1"/>
  </si>
  <si>
    <t>おーおーかぶしきかいしゃ</t>
  </si>
  <si>
    <t>ばつばつけんせつ</t>
    <phoneticPr fontId="1" type="Hiragana"/>
  </si>
  <si>
    <t>英語表記</t>
    <rPh sb="2" eb="4">
      <t>ヒョウキ</t>
    </rPh>
    <phoneticPr fontId="1"/>
  </si>
  <si>
    <t>半角英数</t>
    <rPh sb="0" eb="2">
      <t>ハンカク</t>
    </rPh>
    <rPh sb="2" eb="4">
      <t>エイスウ</t>
    </rPh>
    <phoneticPr fontId="1"/>
  </si>
  <si>
    <t>法人名英語</t>
  </si>
  <si>
    <t>法人の商号又は名称の英語名。</t>
    <rPh sb="0" eb="2">
      <t>ホウジン</t>
    </rPh>
    <rPh sb="3" eb="5">
      <t>ショウゴウ</t>
    </rPh>
    <rPh sb="4" eb="5">
      <t>メイショウ</t>
    </rPh>
    <rPh sb="5" eb="6">
      <t>マタ</t>
    </rPh>
    <rPh sb="7" eb="9">
      <t>メイショウ</t>
    </rPh>
    <rPh sb="10" eb="12">
      <t>エイゴ</t>
    </rPh>
    <rPh sb="12" eb="13">
      <t>メイ</t>
    </rPh>
    <phoneticPr fontId="1"/>
  </si>
  <si>
    <t>OO Japan corporation</t>
  </si>
  <si>
    <t>法人の本店</t>
    <rPh sb="0" eb="2">
      <t>ホウジン</t>
    </rPh>
    <rPh sb="3" eb="5">
      <t>ホンテン</t>
    </rPh>
    <phoneticPr fontId="1"/>
  </si>
  <si>
    <t>郵便番号</t>
    <rPh sb="0" eb="4">
      <t>ユウビンバンゴウ</t>
    </rPh>
    <phoneticPr fontId="1"/>
  </si>
  <si>
    <t>半角数字ハイフンなし</t>
    <rPh sb="0" eb="2">
      <t>ハンカク</t>
    </rPh>
    <rPh sb="2" eb="4">
      <t>スウジ</t>
    </rPh>
    <phoneticPr fontId="1"/>
  </si>
  <si>
    <t>法人の本店郵便番号</t>
    <rPh sb="0" eb="2">
      <t>ホウジン</t>
    </rPh>
    <rPh sb="3" eb="5">
      <t>ホンテン</t>
    </rPh>
    <rPh sb="5" eb="9">
      <t>ユウビンバンゴウ</t>
    </rPh>
    <phoneticPr fontId="1"/>
  </si>
  <si>
    <t>法人の本店の郵便番号。（個人事業主は住民登録地の郵便番号）</t>
    <rPh sb="0" eb="2">
      <t>ホウジン</t>
    </rPh>
    <rPh sb="3" eb="5">
      <t>ホンテン</t>
    </rPh>
    <rPh sb="6" eb="10">
      <t>ユウビンバンゴウ</t>
    </rPh>
    <rPh sb="12" eb="14">
      <t>コジン</t>
    </rPh>
    <rPh sb="14" eb="17">
      <t>ジギョウヌシ</t>
    </rPh>
    <rPh sb="18" eb="20">
      <t>ジュウミン</t>
    </rPh>
    <rPh sb="20" eb="23">
      <t>トウロクチ</t>
    </rPh>
    <rPh sb="24" eb="28">
      <t>ユウビンバンゴウ</t>
    </rPh>
    <phoneticPr fontId="1"/>
  </si>
  <si>
    <t>半角数字
ハイフンなし</t>
    <rPh sb="0" eb="2">
      <t>ハンカク</t>
    </rPh>
    <rPh sb="2" eb="4">
      <t>スウジ</t>
    </rPh>
    <phoneticPr fontId="1"/>
  </si>
  <si>
    <t>全国地方公共団体コード</t>
  </si>
  <si>
    <t>自動入力</t>
    <rPh sb="0" eb="2">
      <t>ジドウ</t>
    </rPh>
    <rPh sb="2" eb="4">
      <t>ニュウリョク</t>
    </rPh>
    <phoneticPr fontId="1"/>
  </si>
  <si>
    <t>法人の本店住所；全国地方公共団体コード</t>
  </si>
  <si>
    <t>法人の本店住所の全国地方公共団体コード。（個人事業主は住民登録地）</t>
    <rPh sb="8" eb="10">
      <t>ゼンコク</t>
    </rPh>
    <rPh sb="10" eb="12">
      <t>チホウ</t>
    </rPh>
    <rPh sb="12" eb="14">
      <t>コウキョウ</t>
    </rPh>
    <rPh sb="14" eb="16">
      <t>ダンタイ</t>
    </rPh>
    <rPh sb="27" eb="29">
      <t>ジュウミン</t>
    </rPh>
    <rPh sb="29" eb="32">
      <t>トウロクチ</t>
    </rPh>
    <phoneticPr fontId="1"/>
  </si>
  <si>
    <t>都道府県名</t>
    <rPh sb="0" eb="4">
      <t>トドウフケン</t>
    </rPh>
    <rPh sb="4" eb="5">
      <t>メイ</t>
    </rPh>
    <phoneticPr fontId="1"/>
  </si>
  <si>
    <t>法人の本店住所；都道府県名</t>
    <rPh sb="8" eb="12">
      <t>トドウフケン</t>
    </rPh>
    <rPh sb="12" eb="13">
      <t>メイ</t>
    </rPh>
    <phoneticPr fontId="1"/>
  </si>
  <si>
    <t>法人の本店住所の都道府県名。（個人事業主は住民登録地）</t>
    <rPh sb="8" eb="12">
      <t>トドウフケン</t>
    </rPh>
    <rPh sb="12" eb="13">
      <t>メイ</t>
    </rPh>
    <rPh sb="21" eb="23">
      <t>ジュウミン</t>
    </rPh>
    <rPh sb="23" eb="26">
      <t>トウロクチ</t>
    </rPh>
    <phoneticPr fontId="1"/>
  </si>
  <si>
    <t>東京都</t>
  </si>
  <si>
    <t>市区町村名</t>
    <rPh sb="0" eb="4">
      <t>シクチョウソン</t>
    </rPh>
    <rPh sb="4" eb="5">
      <t>メイ</t>
    </rPh>
    <phoneticPr fontId="1"/>
  </si>
  <si>
    <t>法人の本店住所；市区町村名</t>
    <rPh sb="8" eb="12">
      <t>シクチョウソン</t>
    </rPh>
    <rPh sb="12" eb="13">
      <t>メイ</t>
    </rPh>
    <phoneticPr fontId="1"/>
  </si>
  <si>
    <t>法人の本店住所の市区町村名。（個人事業主は住民登録地）</t>
    <rPh sb="8" eb="12">
      <t>シクチョウソン</t>
    </rPh>
    <rPh sb="12" eb="13">
      <t>メイ</t>
    </rPh>
    <phoneticPr fontId="1"/>
  </si>
  <si>
    <t>目黒区</t>
  </si>
  <si>
    <t>町字名</t>
    <rPh sb="1" eb="2">
      <t>アザ</t>
    </rPh>
    <phoneticPr fontId="1"/>
  </si>
  <si>
    <t>法人の本店住所；町字名</t>
    <rPh sb="9" eb="10">
      <t>アザ</t>
    </rPh>
    <phoneticPr fontId="1"/>
  </si>
  <si>
    <t>法人の本店住所の町字名。（個人事業主は住民登録地）</t>
    <rPh sb="8" eb="9">
      <t>チョウ</t>
    </rPh>
    <rPh sb="9" eb="10">
      <t>アザ</t>
    </rPh>
    <rPh sb="10" eb="11">
      <t>メイ</t>
    </rPh>
    <phoneticPr fontId="1"/>
  </si>
  <si>
    <t>上目黒</t>
  </si>
  <si>
    <t>丁目番地号</t>
    <rPh sb="0" eb="2">
      <t>チョウメ</t>
    </rPh>
    <rPh sb="2" eb="4">
      <t>バンチ</t>
    </rPh>
    <rPh sb="4" eb="5">
      <t>ゴウ</t>
    </rPh>
    <phoneticPr fontId="1"/>
  </si>
  <si>
    <t>半角英数
半角ハイフン区切り</t>
    <rPh sb="0" eb="2">
      <t>ハンカク</t>
    </rPh>
    <rPh sb="2" eb="4">
      <t>エイスウ</t>
    </rPh>
    <rPh sb="5" eb="7">
      <t>ハンカク</t>
    </rPh>
    <rPh sb="11" eb="13">
      <t>クギ</t>
    </rPh>
    <phoneticPr fontId="1"/>
  </si>
  <si>
    <t>法人の本店住所；丁目番地号</t>
    <rPh sb="8" eb="10">
      <t>チョウメ</t>
    </rPh>
    <rPh sb="10" eb="12">
      <t>バンチ</t>
    </rPh>
    <rPh sb="12" eb="13">
      <t>ゴウ</t>
    </rPh>
    <phoneticPr fontId="1"/>
  </si>
  <si>
    <t>法人の本店住所の丁目番地号。（個人事業主は住民登録地）</t>
  </si>
  <si>
    <t>1-5-10</t>
  </si>
  <si>
    <t>建物名等</t>
    <rPh sb="0" eb="2">
      <t>タテモノ</t>
    </rPh>
    <rPh sb="2" eb="3">
      <t>メイ</t>
    </rPh>
    <rPh sb="3" eb="4">
      <t>トウ</t>
    </rPh>
    <phoneticPr fontId="1"/>
  </si>
  <si>
    <t>法人の本店住所；建物名等</t>
    <rPh sb="8" eb="10">
      <t>タテモノ</t>
    </rPh>
    <rPh sb="10" eb="11">
      <t>メイ</t>
    </rPh>
    <rPh sb="11" eb="12">
      <t>トウ</t>
    </rPh>
    <phoneticPr fontId="1"/>
  </si>
  <si>
    <t>法人の本店住所の建物名、部屋番号、その他場所を特定するための詳細な情報。</t>
    <rPh sb="8" eb="10">
      <t>タテモノ</t>
    </rPh>
    <rPh sb="10" eb="11">
      <t>メイ</t>
    </rPh>
    <rPh sb="12" eb="14">
      <t>ヘヤ</t>
    </rPh>
    <rPh sb="14" eb="16">
      <t>バンゴウ</t>
    </rPh>
    <rPh sb="19" eb="20">
      <t>タ</t>
    </rPh>
    <rPh sb="20" eb="22">
      <t>バショ</t>
    </rPh>
    <rPh sb="23" eb="25">
      <t>トクテイ</t>
    </rPh>
    <rPh sb="30" eb="32">
      <t>ショウサイ</t>
    </rPh>
    <rPh sb="33" eb="35">
      <t>ジョウホウ</t>
    </rPh>
    <phoneticPr fontId="1"/>
  </si>
  <si>
    <t>目黒マンション110号室</t>
    <rPh sb="0" eb="2">
      <t>メグロ</t>
    </rPh>
    <rPh sb="10" eb="12">
      <t>ゴウシツ</t>
    </rPh>
    <phoneticPr fontId="1"/>
  </si>
  <si>
    <t>代表電話番号</t>
    <rPh sb="0" eb="2">
      <t>ダイヒョウ</t>
    </rPh>
    <rPh sb="2" eb="4">
      <t>デンワ</t>
    </rPh>
    <rPh sb="4" eb="6">
      <t>バンゴウ</t>
    </rPh>
    <phoneticPr fontId="1"/>
  </si>
  <si>
    <t>半角数字ハイフン区切り</t>
    <rPh sb="2" eb="4">
      <t>スウジ</t>
    </rPh>
    <phoneticPr fontId="1"/>
  </si>
  <si>
    <t>法人の代表電話番号。</t>
    <rPh sb="0" eb="2">
      <t>ホウジン</t>
    </rPh>
    <rPh sb="3" eb="5">
      <t>ダイヒョウ</t>
    </rPh>
    <rPh sb="5" eb="7">
      <t>デンワ</t>
    </rPh>
    <rPh sb="7" eb="9">
      <t>バンゴウ</t>
    </rPh>
    <phoneticPr fontId="1"/>
  </si>
  <si>
    <t>09-9999-9999</t>
  </si>
  <si>
    <t>半角数字
半角ハイフン区切り</t>
    <rPh sb="2" eb="4">
      <t>スウジ</t>
    </rPh>
    <phoneticPr fontId="1"/>
  </si>
  <si>
    <t>法人WebサイトURL</t>
    <rPh sb="0" eb="2">
      <t>ホウジン</t>
    </rPh>
    <phoneticPr fontId="1"/>
  </si>
  <si>
    <t>半角文字https://等から入力</t>
    <rPh sb="0" eb="2">
      <t>ハンカク</t>
    </rPh>
    <rPh sb="2" eb="4">
      <t>モジ</t>
    </rPh>
    <rPh sb="12" eb="13">
      <t>トウ</t>
    </rPh>
    <rPh sb="15" eb="17">
      <t>ニュウリョク</t>
    </rPh>
    <phoneticPr fontId="1"/>
  </si>
  <si>
    <t>WebサイトURL</t>
  </si>
  <si>
    <t>法人の代表WebサイトのURL。</t>
    <rPh sb="0" eb="2">
      <t>ホウジン</t>
    </rPh>
    <rPh sb="3" eb="5">
      <t>ダイヒョウ</t>
    </rPh>
    <phoneticPr fontId="1"/>
  </si>
  <si>
    <t>https://oo-corp.jp</t>
  </si>
  <si>
    <t>半角文字
https://又はhttp://から入力</t>
    <rPh sb="0" eb="2">
      <t>ハンカク</t>
    </rPh>
    <rPh sb="2" eb="4">
      <t>モジ</t>
    </rPh>
    <rPh sb="13" eb="14">
      <t>マタ</t>
    </rPh>
    <rPh sb="24" eb="26">
      <t>ニュウリョク</t>
    </rPh>
    <phoneticPr fontId="1"/>
  </si>
  <si>
    <t>代表者の役職名</t>
    <rPh sb="4" eb="7">
      <t>ヤクショクメイ</t>
    </rPh>
    <phoneticPr fontId="1"/>
  </si>
  <si>
    <t>法人の代表者の肩書き。</t>
    <rPh sb="3" eb="6">
      <t>ダイヒョウシャ</t>
    </rPh>
    <rPh sb="7" eb="9">
      <t>カタガ</t>
    </rPh>
    <phoneticPr fontId="1"/>
  </si>
  <si>
    <t>代表取締役</t>
  </si>
  <si>
    <t>代表者名</t>
  </si>
  <si>
    <t>法人の代表者の氏名。</t>
    <rPh sb="3" eb="6">
      <t>ダイヒョウシャ</t>
    </rPh>
    <rPh sb="7" eb="9">
      <t>シメイ</t>
    </rPh>
    <phoneticPr fontId="1"/>
  </si>
  <si>
    <t>○○　太郎</t>
    <rPh sb="3" eb="5">
      <t>タロウ</t>
    </rPh>
    <phoneticPr fontId="1"/>
  </si>
  <si>
    <t>資本金</t>
  </si>
  <si>
    <t>半角数字　円単位（数字のみ入力）</t>
    <rPh sb="0" eb="2">
      <t>ハンカク</t>
    </rPh>
    <rPh sb="2" eb="4">
      <t>スウジ</t>
    </rPh>
    <rPh sb="9" eb="11">
      <t>スウジ</t>
    </rPh>
    <rPh sb="13" eb="15">
      <t>ニュウリョク</t>
    </rPh>
    <phoneticPr fontId="1"/>
  </si>
  <si>
    <t>法人の資本金の金額。円単位。(法人のみ)</t>
    <rPh sb="3" eb="6">
      <t>シホンキン</t>
    </rPh>
    <rPh sb="7" eb="9">
      <t>キンガク</t>
    </rPh>
    <rPh sb="10" eb="11">
      <t>エン</t>
    </rPh>
    <rPh sb="11" eb="13">
      <t>タンイ</t>
    </rPh>
    <rPh sb="15" eb="17">
      <t>ホウジン</t>
    </rPh>
    <phoneticPr fontId="1"/>
  </si>
  <si>
    <t>従業員数</t>
  </si>
  <si>
    <t>半角数字（数字のみ入力）</t>
    <rPh sb="0" eb="2">
      <t>ハンカク</t>
    </rPh>
    <phoneticPr fontId="1"/>
  </si>
  <si>
    <t>法人の従業員の人数。</t>
    <rPh sb="3" eb="6">
      <t>ジュウギョウイン</t>
    </rPh>
    <rPh sb="7" eb="9">
      <t>ニンズウ</t>
    </rPh>
    <phoneticPr fontId="1"/>
  </si>
  <si>
    <t>半角数字</t>
    <rPh sb="0" eb="2">
      <t>ハンカク</t>
    </rPh>
    <phoneticPr fontId="1"/>
  </si>
  <si>
    <t>設立年月日</t>
  </si>
  <si>
    <t>半角数字
半角ハイフン区切り</t>
    <rPh sb="0" eb="2">
      <t>ハンカク</t>
    </rPh>
    <rPh sb="2" eb="4">
      <t>スウジ</t>
    </rPh>
    <rPh sb="5" eb="7">
      <t>ハンカク</t>
    </rPh>
    <rPh sb="11" eb="13">
      <t>クギ</t>
    </rPh>
    <phoneticPr fontId="1"/>
  </si>
  <si>
    <t>法人の設立した年月日。（個人事業主は開業日）</t>
    <rPh sb="3" eb="5">
      <t>セツリツ</t>
    </rPh>
    <rPh sb="7" eb="10">
      <t>ネンガッピ</t>
    </rPh>
    <rPh sb="12" eb="14">
      <t>コジン</t>
    </rPh>
    <rPh sb="14" eb="17">
      <t>ジギョウヌシ</t>
    </rPh>
    <rPh sb="18" eb="21">
      <t>カイギョウビ</t>
    </rPh>
    <phoneticPr fontId="1"/>
  </si>
  <si>
    <t>2018-10-01</t>
  </si>
  <si>
    <t>本社の業種コード</t>
    <rPh sb="0" eb="2">
      <t>ホンシャ</t>
    </rPh>
    <rPh sb="3" eb="5">
      <t>ギョウシュ</t>
    </rPh>
    <phoneticPr fontId="1"/>
  </si>
  <si>
    <t>本社の業種のコード（日本標準産業分類を4階層）。
複数存在する場合は、登記上の主たるものや、決算資料の先頭に来るものを１つ記載。</t>
    <rPh sb="3" eb="5">
      <t>ギョウシュ</t>
    </rPh>
    <rPh sb="25" eb="27">
      <t>フクスウ</t>
    </rPh>
    <rPh sb="27" eb="29">
      <t>ソンザイ</t>
    </rPh>
    <rPh sb="31" eb="33">
      <t>バアイ</t>
    </rPh>
    <rPh sb="35" eb="38">
      <t>トウキジョウ</t>
    </rPh>
    <rPh sb="39" eb="40">
      <t>シュ</t>
    </rPh>
    <rPh sb="46" eb="48">
      <t>ケッサン</t>
    </rPh>
    <rPh sb="48" eb="50">
      <t>シリョウ</t>
    </rPh>
    <rPh sb="51" eb="53">
      <t>セントウ</t>
    </rPh>
    <rPh sb="54" eb="55">
      <t>ク</t>
    </rPh>
    <rPh sb="61" eb="63">
      <t>キサイ</t>
    </rPh>
    <phoneticPr fontId="1"/>
  </si>
  <si>
    <t>A7281</t>
  </si>
  <si>
    <t>本社の業種</t>
    <rPh sb="0" eb="2">
      <t>ホンシャ</t>
    </rPh>
    <rPh sb="3" eb="5">
      <t>ギョウシュ</t>
    </rPh>
    <phoneticPr fontId="1"/>
  </si>
  <si>
    <t>該当する分野をﾘｽﾄから選択</t>
    <rPh sb="0" eb="2">
      <t>ガイトウ</t>
    </rPh>
    <rPh sb="4" eb="6">
      <t>ブンヤ</t>
    </rPh>
    <rPh sb="12" eb="14">
      <t>センタク</t>
    </rPh>
    <phoneticPr fontId="1"/>
  </si>
  <si>
    <t>法人の特徴や概要など、求職者に対するＰＲを自由に記載して下さい。</t>
    <rPh sb="0" eb="2">
      <t>ホウジン</t>
    </rPh>
    <rPh sb="3" eb="5">
      <t>トクチョウ</t>
    </rPh>
    <rPh sb="6" eb="8">
      <t>ガイヨウ</t>
    </rPh>
    <rPh sb="11" eb="14">
      <t>キュウショクシャ</t>
    </rPh>
    <rPh sb="15" eb="16">
      <t>タイ</t>
    </rPh>
    <rPh sb="21" eb="23">
      <t>ジユウ</t>
    </rPh>
    <rPh sb="24" eb="26">
      <t>キサイ</t>
    </rPh>
    <rPh sb="28" eb="29">
      <t>クダ</t>
    </rPh>
    <phoneticPr fontId="1"/>
  </si>
  <si>
    <t>（自由記述
　全角5000字以内）</t>
    <rPh sb="7" eb="9">
      <t>ゼンカク</t>
    </rPh>
    <rPh sb="13" eb="14">
      <t>ジ</t>
    </rPh>
    <rPh sb="14" eb="16">
      <t>イナイ</t>
    </rPh>
    <phoneticPr fontId="1"/>
  </si>
  <si>
    <t>法人の特徴</t>
    <rPh sb="0" eb="2">
      <t>ホウジン</t>
    </rPh>
    <rPh sb="3" eb="5">
      <t>トクチョウ</t>
    </rPh>
    <phoneticPr fontId="1"/>
  </si>
  <si>
    <t>法人の求職者に対するピーアール情報。</t>
    <rPh sb="0" eb="2">
      <t>ホウジン</t>
    </rPh>
    <rPh sb="3" eb="6">
      <t>キュウショクシャ</t>
    </rPh>
    <rPh sb="7" eb="8">
      <t>タイ</t>
    </rPh>
    <rPh sb="15" eb="17">
      <t>ジョウホウ</t>
    </rPh>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</si>
  <si>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</si>
  <si>
    <t>上場区分</t>
    <rPh sb="0" eb="2">
      <t>ジョウジョウ</t>
    </rPh>
    <rPh sb="2" eb="4">
      <t>クブン</t>
    </rPh>
    <phoneticPr fontId="1"/>
  </si>
  <si>
    <t>該当するものをﾘｽﾄから選択</t>
    <rPh sb="0" eb="2">
      <t>ガイトウ</t>
    </rPh>
    <rPh sb="12" eb="14">
      <t>センタク</t>
    </rPh>
    <phoneticPr fontId="1"/>
  </si>
  <si>
    <t>上場有無のフラグ。
0:非上場 　；1:上場</t>
    <rPh sb="0" eb="2">
      <t>ジョウジョウ</t>
    </rPh>
    <rPh sb="2" eb="4">
      <t>ウム</t>
    </rPh>
    <rPh sb="12" eb="15">
      <t>ヒジョウジョウ</t>
    </rPh>
    <rPh sb="20" eb="22">
      <t>ジョウジョウ</t>
    </rPh>
    <phoneticPr fontId="1"/>
  </si>
  <si>
    <t>半角数字</t>
  </si>
  <si>
    <t>証券コード</t>
    <rPh sb="0" eb="2">
      <t>ショウケン</t>
    </rPh>
    <phoneticPr fontId="1"/>
  </si>
  <si>
    <t>半角数字</t>
    <rPh sb="2" eb="4">
      <t>スウジ</t>
    </rPh>
    <phoneticPr fontId="1"/>
  </si>
  <si>
    <t>日本の証券取引所に上場する企業に対し「証券コード協議会」が付与するアラビア数字で構成される識別番号。</t>
    <rPh sb="0" eb="2">
      <t>ニホン</t>
    </rPh>
    <rPh sb="3" eb="5">
      <t>ショウケン</t>
    </rPh>
    <rPh sb="5" eb="7">
      <t>トリヒキ</t>
    </rPh>
    <rPh sb="7" eb="8">
      <t>ショ</t>
    </rPh>
    <rPh sb="9" eb="11">
      <t>ジョウジョウ</t>
    </rPh>
    <rPh sb="13" eb="15">
      <t>キギョウ</t>
    </rPh>
    <rPh sb="16" eb="17">
      <t>タイ</t>
    </rPh>
    <rPh sb="19" eb="21">
      <t>ショウケン</t>
    </rPh>
    <rPh sb="24" eb="27">
      <t>キョウギカイ</t>
    </rPh>
    <rPh sb="29" eb="31">
      <t>フヨ</t>
    </rPh>
    <rPh sb="37" eb="39">
      <t>スウジ</t>
    </rPh>
    <rPh sb="40" eb="42">
      <t>コウセイ</t>
    </rPh>
    <rPh sb="45" eb="47">
      <t>シキベツ</t>
    </rPh>
    <rPh sb="47" eb="49">
      <t>バンゴウ</t>
    </rPh>
    <phoneticPr fontId="1"/>
  </si>
  <si>
    <t>2055</t>
  </si>
  <si>
    <t>平均年齢</t>
    <rPh sb="0" eb="4">
      <t>ヘイキンネンレイ</t>
    </rPh>
    <phoneticPr fontId="1"/>
  </si>
  <si>
    <t>半角数字
小数第二位を四捨五入して小数点以下一桁まで表記</t>
    <rPh sb="0" eb="2">
      <t>ハンカク</t>
    </rPh>
    <rPh sb="5" eb="7">
      <t>ショウスウ</t>
    </rPh>
    <rPh sb="7" eb="9">
      <t>ダイニ</t>
    </rPh>
    <rPh sb="9" eb="10">
      <t>イ</t>
    </rPh>
    <rPh sb="11" eb="15">
      <t>シシャゴニュウ</t>
    </rPh>
    <phoneticPr fontId="1"/>
  </si>
  <si>
    <r>
      <t>直近の会計年度の従業員の平均年齢。</t>
    </r>
    <r>
      <rPr>
        <sz val="11"/>
        <color rgb="FF0070C0"/>
        <rFont val="ＭＳ Ｐゴシック"/>
        <family val="3"/>
        <charset val="128"/>
        <scheme val="minor"/>
      </rPr>
      <t/>
    </r>
    <rPh sb="8" eb="11">
      <t>ジュウギョウイン</t>
    </rPh>
    <rPh sb="12" eb="14">
      <t>ヘイキン</t>
    </rPh>
    <rPh sb="14" eb="16">
      <t>ネンレイ</t>
    </rPh>
    <phoneticPr fontId="1"/>
  </si>
  <si>
    <t>35.0</t>
  </si>
  <si>
    <t>従業員に占める女性の割合</t>
    <rPh sb="0" eb="3">
      <t>ジュウギョウイン</t>
    </rPh>
    <rPh sb="4" eb="5">
      <t>シ</t>
    </rPh>
    <rPh sb="7" eb="9">
      <t>ジョセイ</t>
    </rPh>
    <rPh sb="10" eb="12">
      <t>ワリアイ</t>
    </rPh>
    <phoneticPr fontId="1"/>
  </si>
  <si>
    <t>直近の会計年度の従業員に占める女性の割合。</t>
    <rPh sb="8" eb="11">
      <t>ジュウギョウイン</t>
    </rPh>
    <rPh sb="12" eb="13">
      <t>シ</t>
    </rPh>
    <rPh sb="15" eb="17">
      <t>ジョセイ</t>
    </rPh>
    <rPh sb="18" eb="20">
      <t>ワリアイ</t>
    </rPh>
    <phoneticPr fontId="1"/>
  </si>
  <si>
    <t>25.0</t>
  </si>
  <si>
    <t>平均年収</t>
    <rPh sb="0" eb="2">
      <t>ヘイキン</t>
    </rPh>
    <rPh sb="2" eb="4">
      <t>ネンシュウ</t>
    </rPh>
    <phoneticPr fontId="1"/>
  </si>
  <si>
    <t>半角数字
カンマ区切り不要
千円未満を四捨五入</t>
    <rPh sb="8" eb="10">
      <t>クギ</t>
    </rPh>
    <rPh sb="11" eb="13">
      <t>フヨウ</t>
    </rPh>
    <rPh sb="14" eb="16">
      <t>センエン</t>
    </rPh>
    <rPh sb="16" eb="18">
      <t>ミマン</t>
    </rPh>
    <rPh sb="19" eb="23">
      <t>シシャゴニュウ</t>
    </rPh>
    <phoneticPr fontId="1"/>
  </si>
  <si>
    <t>直近の会計年度の従業員の平均年収。千円単位。</t>
    <rPh sb="8" eb="11">
      <t>ジュウギョウイン</t>
    </rPh>
    <rPh sb="12" eb="14">
      <t>ヘイキン</t>
    </rPh>
    <rPh sb="14" eb="16">
      <t>ネンシュウ</t>
    </rPh>
    <phoneticPr fontId="1"/>
  </si>
  <si>
    <t>有給消化率</t>
    <rPh sb="0" eb="2">
      <t>ユウキュウ</t>
    </rPh>
    <rPh sb="2" eb="4">
      <t>ショウカ</t>
    </rPh>
    <rPh sb="4" eb="5">
      <t>リツ</t>
    </rPh>
    <phoneticPr fontId="1"/>
  </si>
  <si>
    <t>直近の会計年度の従業員の有給消化率（%）。</t>
    <rPh sb="8" eb="11">
      <t>ジュウギョウイン</t>
    </rPh>
    <rPh sb="12" eb="14">
      <t>ユウキュウ</t>
    </rPh>
    <rPh sb="14" eb="16">
      <t>ショウカ</t>
    </rPh>
    <rPh sb="16" eb="17">
      <t>リツ</t>
    </rPh>
    <phoneticPr fontId="1"/>
  </si>
  <si>
    <t>離職率</t>
    <rPh sb="0" eb="3">
      <t>リショクリツ</t>
    </rPh>
    <phoneticPr fontId="1"/>
  </si>
  <si>
    <t>直近の会計年度の従業員の離職率（%）。</t>
    <rPh sb="8" eb="11">
      <t>ジュウギョウイン</t>
    </rPh>
    <rPh sb="12" eb="15">
      <t>リショクリツ</t>
    </rPh>
    <phoneticPr fontId="1"/>
  </si>
  <si>
    <t>2.0</t>
  </si>
  <si>
    <t>管理職に占める女性の割合</t>
    <rPh sb="0" eb="2">
      <t>カンリ</t>
    </rPh>
    <rPh sb="2" eb="3">
      <t>ショク</t>
    </rPh>
    <rPh sb="4" eb="5">
      <t>シ</t>
    </rPh>
    <rPh sb="7" eb="9">
      <t>ジョセイ</t>
    </rPh>
    <rPh sb="10" eb="12">
      <t>ワリアイ</t>
    </rPh>
    <phoneticPr fontId="1"/>
  </si>
  <si>
    <r>
      <t>直近の会計年度の管理職に占める女性の割合（%）。</t>
    </r>
    <r>
      <rPr>
        <sz val="11"/>
        <color rgb="FF0070C0"/>
        <rFont val="ＭＳ Ｐゴシック"/>
        <family val="3"/>
        <charset val="128"/>
        <scheme val="minor"/>
      </rPr>
      <t/>
    </r>
    <rPh sb="8" eb="10">
      <t>カンリ</t>
    </rPh>
    <rPh sb="10" eb="11">
      <t>ショク</t>
    </rPh>
    <rPh sb="12" eb="13">
      <t>シ</t>
    </rPh>
    <rPh sb="15" eb="17">
      <t>ジョセイ</t>
    </rPh>
    <rPh sb="18" eb="20">
      <t>ワリアイ</t>
    </rPh>
    <phoneticPr fontId="1"/>
  </si>
  <si>
    <t>14.0</t>
  </si>
  <si>
    <t>障がい者雇用率</t>
    <rPh sb="0" eb="1">
      <t>ショウ</t>
    </rPh>
    <rPh sb="3" eb="4">
      <t>シャ</t>
    </rPh>
    <rPh sb="4" eb="6">
      <t>コヨウ</t>
    </rPh>
    <rPh sb="6" eb="7">
      <t>リツ</t>
    </rPh>
    <phoneticPr fontId="1"/>
  </si>
  <si>
    <r>
      <t>直近の会計年度の障がい者雇用率（%）。</t>
    </r>
    <r>
      <rPr>
        <sz val="11"/>
        <color rgb="FF0070C0"/>
        <rFont val="ＭＳ Ｐゴシック"/>
        <family val="3"/>
        <charset val="128"/>
        <scheme val="minor"/>
      </rPr>
      <t/>
    </r>
    <rPh sb="8" eb="9">
      <t>ショウ</t>
    </rPh>
    <rPh sb="11" eb="12">
      <t>シャ</t>
    </rPh>
    <rPh sb="12" eb="14">
      <t>コヨウ</t>
    </rPh>
    <rPh sb="14" eb="15">
      <t>リツ</t>
    </rPh>
    <phoneticPr fontId="1"/>
  </si>
  <si>
    <t>平均勤続年数</t>
    <rPh sb="0" eb="2">
      <t>ヘイキン</t>
    </rPh>
    <rPh sb="2" eb="4">
      <t>キンゾク</t>
    </rPh>
    <rPh sb="4" eb="6">
      <t>ネンスウ</t>
    </rPh>
    <phoneticPr fontId="1"/>
  </si>
  <si>
    <r>
      <t>直近の会計年度の平均勤続年数。</t>
    </r>
    <r>
      <rPr>
        <sz val="11"/>
        <color rgb="FF0070C0"/>
        <rFont val="ＭＳ Ｐゴシック"/>
        <family val="3"/>
        <charset val="128"/>
        <scheme val="minor"/>
      </rPr>
      <t/>
    </r>
    <rPh sb="8" eb="10">
      <t>ヘイキン</t>
    </rPh>
    <rPh sb="10" eb="12">
      <t>キンゾク</t>
    </rPh>
    <rPh sb="12" eb="14">
      <t>ネンスウ</t>
    </rPh>
    <phoneticPr fontId="1"/>
  </si>
  <si>
    <t>20.4</t>
  </si>
  <si>
    <t>売上高</t>
    <rPh sb="0" eb="2">
      <t>ウリアゲ</t>
    </rPh>
    <rPh sb="2" eb="3">
      <t>ダカ</t>
    </rPh>
    <phoneticPr fontId="1"/>
  </si>
  <si>
    <t>半角数字
カンマ区切り不要
百万円未満を四捨五入</t>
    <rPh sb="14" eb="16">
      <t>ヒャクマン</t>
    </rPh>
    <phoneticPr fontId="1"/>
  </si>
  <si>
    <t>直近の会計年度の売上高。百万円単位。</t>
    <rPh sb="0" eb="2">
      <t>チョッキン</t>
    </rPh>
    <rPh sb="3" eb="5">
      <t>カイケイ</t>
    </rPh>
    <rPh sb="5" eb="7">
      <t>ネンド</t>
    </rPh>
    <rPh sb="8" eb="10">
      <t>ウリアゲ</t>
    </rPh>
    <rPh sb="10" eb="11">
      <t>ダカ</t>
    </rPh>
    <rPh sb="12" eb="14">
      <t>ヒャクマン</t>
    </rPh>
    <rPh sb="14" eb="15">
      <t>エン</t>
    </rPh>
    <rPh sb="15" eb="17">
      <t>タンイ</t>
    </rPh>
    <phoneticPr fontId="1"/>
  </si>
  <si>
    <t>売上高(年月)</t>
    <rPh sb="0" eb="2">
      <t>ウリアゲ</t>
    </rPh>
    <rPh sb="2" eb="3">
      <t>ダカ</t>
    </rPh>
    <rPh sb="4" eb="6">
      <t>ネンゲツ</t>
    </rPh>
    <phoneticPr fontId="1"/>
  </si>
  <si>
    <t>半角数字
半角ハイフン区切り</t>
    <rPh sb="0" eb="2">
      <t>ハンカク</t>
    </rPh>
    <rPh sb="5" eb="7">
      <t>ハンカク</t>
    </rPh>
    <rPh sb="11" eb="13">
      <t>クギ</t>
    </rPh>
    <phoneticPr fontId="1"/>
  </si>
  <si>
    <t>直近の会計年度の売上高の閉め時点の年月。</t>
    <rPh sb="8" eb="10">
      <t>ウリアゲ</t>
    </rPh>
    <rPh sb="10" eb="11">
      <t>ダカ</t>
    </rPh>
    <rPh sb="12" eb="13">
      <t>シ</t>
    </rPh>
    <rPh sb="14" eb="16">
      <t>ジテン</t>
    </rPh>
    <rPh sb="17" eb="19">
      <t>ネンゲツ</t>
    </rPh>
    <phoneticPr fontId="1"/>
  </si>
  <si>
    <t>経常利益</t>
    <rPh sb="0" eb="2">
      <t>ケイジョウ</t>
    </rPh>
    <rPh sb="2" eb="4">
      <t>リエキ</t>
    </rPh>
    <phoneticPr fontId="1"/>
  </si>
  <si>
    <t>半角数字カンマ区切り不要,百万円未満を四捨五入,赤字の場合には半角マイナス</t>
    <rPh sb="7" eb="9">
      <t>クギ</t>
    </rPh>
    <rPh sb="10" eb="12">
      <t>フヨウ</t>
    </rPh>
    <rPh sb="24" eb="26">
      <t>アカジ</t>
    </rPh>
    <rPh sb="27" eb="29">
      <t>バアイ</t>
    </rPh>
    <rPh sb="31" eb="33">
      <t>ハンカク</t>
    </rPh>
    <phoneticPr fontId="1"/>
  </si>
  <si>
    <t>直近の会計年度の経常利益。百万円単位。</t>
    <rPh sb="8" eb="10">
      <t>ケイジョウ</t>
    </rPh>
    <rPh sb="10" eb="12">
      <t>リエキ</t>
    </rPh>
    <rPh sb="15" eb="16">
      <t>エン</t>
    </rPh>
    <phoneticPr fontId="1"/>
  </si>
  <si>
    <t>半角数字
カンマ区切り不要
百万円未満を四捨五入
赤字の場合には半角マイナス</t>
    <rPh sb="8" eb="10">
      <t>クギ</t>
    </rPh>
    <rPh sb="11" eb="13">
      <t>フヨウ</t>
    </rPh>
    <rPh sb="25" eb="27">
      <t>アカジ</t>
    </rPh>
    <rPh sb="28" eb="30">
      <t>バアイ</t>
    </rPh>
    <rPh sb="32" eb="34">
      <t>ハンカク</t>
    </rPh>
    <phoneticPr fontId="1"/>
  </si>
  <si>
    <t>経常利益(年月)</t>
    <rPh sb="0" eb="2">
      <t>ケイジョウ</t>
    </rPh>
    <rPh sb="2" eb="4">
      <t>リエキ</t>
    </rPh>
    <rPh sb="5" eb="7">
      <t>ネンゲツ</t>
    </rPh>
    <phoneticPr fontId="1"/>
  </si>
  <si>
    <t>直近の会計年度の経常利益の閉め時点の年月。</t>
    <rPh sb="0" eb="2">
      <t>チョッキン</t>
    </rPh>
    <rPh sb="3" eb="5">
      <t>カイケイ</t>
    </rPh>
    <rPh sb="5" eb="7">
      <t>ネンド</t>
    </rPh>
    <rPh sb="8" eb="10">
      <t>ケイジョウ</t>
    </rPh>
    <rPh sb="10" eb="12">
      <t>リエキ</t>
    </rPh>
    <rPh sb="13" eb="14">
      <t>シ</t>
    </rPh>
    <rPh sb="15" eb="17">
      <t>ジテン</t>
    </rPh>
    <rPh sb="18" eb="20">
      <t>ネンゲツ</t>
    </rPh>
    <phoneticPr fontId="1"/>
  </si>
  <si>
    <t>支店等</t>
    <rPh sb="0" eb="2">
      <t>シテン</t>
    </rPh>
    <rPh sb="2" eb="3">
      <t>トウ</t>
    </rPh>
    <phoneticPr fontId="1"/>
  </si>
  <si>
    <t>直近の会計年度の支店、営業所等の拠点。</t>
    <rPh sb="8" eb="10">
      <t>シテン</t>
    </rPh>
    <rPh sb="11" eb="14">
      <t>エイギョウショ</t>
    </rPh>
    <rPh sb="14" eb="15">
      <t>トウ</t>
    </rPh>
    <rPh sb="16" eb="18">
      <t>キョテン</t>
    </rPh>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</si>
  <si>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2"/>
  </si>
  <si>
    <t>FacebookURL</t>
  </si>
  <si>
    <t>半角文字
https://から入力</t>
    <rPh sb="0" eb="2">
      <t>ハンカク</t>
    </rPh>
    <rPh sb="2" eb="4">
      <t>モジ</t>
    </rPh>
    <rPh sb="15" eb="17">
      <t>ニュウリョク</t>
    </rPh>
    <phoneticPr fontId="1"/>
  </si>
  <si>
    <t>FacebookのURL。</t>
  </si>
  <si>
    <t>https://ja-jp.facebook.com/oo-corp.jp/</t>
  </si>
  <si>
    <t>TwitterURL</t>
  </si>
  <si>
    <t>TwitterのURL。</t>
  </si>
  <si>
    <t>https://twitter.com/oo-corp</t>
  </si>
  <si>
    <t>法人ロゴ</t>
    <rPh sb="0" eb="2">
      <t>ホウジン</t>
    </rPh>
    <phoneticPr fontId="1"/>
  </si>
  <si>
    <t>(PC用)</t>
    <phoneticPr fontId="1"/>
  </si>
  <si>
    <t>画像データ(GIF,PNG,JPEG)がある場合は、電子メールに添付して下さい</t>
    <rPh sb="0" eb="2">
      <t>がぞう</t>
    </rPh>
    <rPh sb="22" eb="24">
      <t>ばあい</t>
    </rPh>
    <rPh sb="26" eb="28">
      <t>でんし</t>
    </rPh>
    <rPh sb="32" eb="34">
      <t>てんぷ</t>
    </rPh>
    <rPh sb="36" eb="37">
      <t>くだ</t>
    </rPh>
    <phoneticPr fontId="1" type="Hiragana"/>
  </si>
  <si>
    <t>法人ロゴ(PC用)</t>
    <rPh sb="0" eb="2">
      <t>ホウジン</t>
    </rPh>
    <rPh sb="7" eb="8">
      <t>ヨウ</t>
    </rPh>
    <phoneticPr fontId="1"/>
  </si>
  <si>
    <t>パソコン用の法人のロゴ画像を掲載しているURL。画像サイズ　 200×200。</t>
    <rPh sb="4" eb="5">
      <t>ヨウ</t>
    </rPh>
    <rPh sb="6" eb="8">
      <t>ホウジン</t>
    </rPh>
    <rPh sb="11" eb="13">
      <t>ガゾウ</t>
    </rPh>
    <rPh sb="14" eb="16">
      <t>ケイサイ</t>
    </rPh>
    <phoneticPr fontId="1"/>
  </si>
  <si>
    <t>リストから選択</t>
    <rPh sb="5" eb="7">
      <t>せんたく</t>
    </rPh>
    <phoneticPr fontId="1" type="Hiragana"/>
  </si>
  <si>
    <t>GIF,PNG,JPEGいずれかの形式</t>
    <rPh sb="17" eb="19">
      <t>けいしき</t>
    </rPh>
    <phoneticPr fontId="1" type="Hiragana"/>
  </si>
  <si>
    <t>（スマートフォン用)</t>
    <phoneticPr fontId="1"/>
  </si>
  <si>
    <t>法人ロゴ（スマートフォン用)</t>
    <rPh sb="0" eb="2">
      <t>ホウジン</t>
    </rPh>
    <rPh sb="12" eb="13">
      <t>ヨウ</t>
    </rPh>
    <phoneticPr fontId="1"/>
  </si>
  <si>
    <t>スマートフォン用の法人のロゴ画像を掲載しているURL。画像サイズ　 200×200。</t>
    <rPh sb="7" eb="8">
      <t>ヨウ</t>
    </rPh>
    <rPh sb="9" eb="11">
      <t>ホウジン</t>
    </rPh>
    <rPh sb="14" eb="16">
      <t>ガゾウ</t>
    </rPh>
    <rPh sb="17" eb="19">
      <t>ケイサイ</t>
    </rPh>
    <phoneticPr fontId="1"/>
  </si>
  <si>
    <t>その他</t>
    <rPh sb="2" eb="3">
      <t>タ</t>
    </rPh>
    <phoneticPr fontId="1"/>
  </si>
  <si>
    <t>法人基本情報、その他の詳細情報に記載されていないが、記載したい情報。</t>
    <rPh sb="0" eb="2">
      <t>ホウジン</t>
    </rPh>
    <rPh sb="2" eb="4">
      <t>キホン</t>
    </rPh>
    <rPh sb="4" eb="6">
      <t>ジョウホウ</t>
    </rPh>
    <rPh sb="9" eb="10">
      <t>タ</t>
    </rPh>
    <rPh sb="11" eb="13">
      <t>ショウサイ</t>
    </rPh>
    <rPh sb="13" eb="15">
      <t>ジョウホウ</t>
    </rPh>
    <rPh sb="16" eb="18">
      <t>キサイ</t>
    </rPh>
    <rPh sb="26" eb="28">
      <t>キサイ</t>
    </rPh>
    <rPh sb="31" eb="33">
      <t>ジョウホウ</t>
    </rPh>
    <phoneticPr fontId="1"/>
  </si>
  <si>
    <t>〔事業内容〕
■ビッグデータ、人工知能、機械学習をはじめとするデータサイエンスに関わる教育・研修事業
■データサイエンティスト育成プログラムの運営
■有料職業紹介 許可番号：13-ユ-308748
■ビッグデータ、人工知能、機械学習に関する法人向け研修
■ビッグデータ、人工知能、機械学習に関するコンサルティング
〔Facebook〕
https://ja-jp.facebook.com/id10.jp/</t>
    <rPh sb="1" eb="3">
      <t>ジギョウ</t>
    </rPh>
    <rPh sb="3" eb="5">
      <t>ナイヨウ</t>
    </rPh>
    <phoneticPr fontId="1"/>
  </si>
  <si>
    <t>【求人情報】</t>
    <rPh sb="1" eb="3">
      <t>キュウジン</t>
    </rPh>
    <rPh sb="3" eb="5">
      <t>ジョウホウ</t>
    </rPh>
    <phoneticPr fontId="1"/>
  </si>
  <si>
    <t>必須
項目</t>
    <rPh sb="0" eb="2">
      <t>ヒッス</t>
    </rPh>
    <rPh sb="3" eb="5">
      <t>コウモク</t>
    </rPh>
    <phoneticPr fontId="1"/>
  </si>
  <si>
    <t>記載例</t>
    <rPh sb="0" eb="2">
      <t>きさい</t>
    </rPh>
    <rPh sb="2" eb="3">
      <t>れい</t>
    </rPh>
    <phoneticPr fontId="1" type="Hiragana"/>
  </si>
  <si>
    <t>ハローワーク求人番号</t>
    <rPh sb="6" eb="8">
      <t>キュウジン</t>
    </rPh>
    <rPh sb="8" eb="10">
      <t>バンゴウ</t>
    </rPh>
    <phoneticPr fontId="1"/>
  </si>
  <si>
    <t>半角数字、ハローワーク求人番号を記入</t>
    <rPh sb="0" eb="2">
      <t>ハンカク</t>
    </rPh>
    <rPh sb="2" eb="4">
      <t>スウジ</t>
    </rPh>
    <rPh sb="11" eb="13">
      <t>キュウジン</t>
    </rPh>
    <rPh sb="13" eb="15">
      <t>バンゴウ</t>
    </rPh>
    <rPh sb="16" eb="18">
      <t>キニュウ</t>
    </rPh>
    <phoneticPr fontId="1"/>
  </si>
  <si>
    <t>ハローワーク求人票に記載されているハローワーク求人番号を記入。</t>
    <rPh sb="8" eb="9">
      <t>ヒョウ</t>
    </rPh>
    <rPh sb="10" eb="12">
      <t>キサイ</t>
    </rPh>
    <phoneticPr fontId="1"/>
  </si>
  <si>
    <t>12345-1234567</t>
    <phoneticPr fontId="1"/>
  </si>
  <si>
    <t>半角数字ハイフン区切り</t>
    <rPh sb="0" eb="2">
      <t>ハンカク</t>
    </rPh>
    <rPh sb="2" eb="4">
      <t>スウジ</t>
    </rPh>
    <rPh sb="8" eb="10">
      <t>クギ</t>
    </rPh>
    <phoneticPr fontId="1"/>
  </si>
  <si>
    <t>求人名</t>
    <rPh sb="0" eb="2">
      <t>キュウジン</t>
    </rPh>
    <rPh sb="2" eb="3">
      <t>メイ</t>
    </rPh>
    <phoneticPr fontId="1"/>
  </si>
  <si>
    <t>各求人の件名、タイトル。移住支援金対象求人については、【移住支援金対象】と末尾に付記する。</t>
    <rPh sb="0" eb="1">
      <t>カク</t>
    </rPh>
    <rPh sb="1" eb="3">
      <t>キュウジン</t>
    </rPh>
    <rPh sb="4" eb="6">
      <t>ケンメイ</t>
    </rPh>
    <rPh sb="12" eb="14">
      <t>イジュウ</t>
    </rPh>
    <rPh sb="14" eb="16">
      <t>シエン</t>
    </rPh>
    <rPh sb="16" eb="17">
      <t>キン</t>
    </rPh>
    <rPh sb="17" eb="19">
      <t>タイショウ</t>
    </rPh>
    <rPh sb="19" eb="21">
      <t>キュウジン</t>
    </rPh>
    <rPh sb="28" eb="30">
      <t>イジュウ</t>
    </rPh>
    <rPh sb="30" eb="32">
      <t>シエン</t>
    </rPh>
    <rPh sb="32" eb="33">
      <t>キン</t>
    </rPh>
    <rPh sb="33" eb="35">
      <t>タイショウ</t>
    </rPh>
    <rPh sb="37" eb="39">
      <t>マツビ</t>
    </rPh>
    <rPh sb="40" eb="42">
      <t>フキ</t>
    </rPh>
    <phoneticPr fontId="1"/>
  </si>
  <si>
    <t>データサイエンティスト募集！移住したら最大100万円支給！【移住支援金対象】</t>
    <rPh sb="11" eb="13">
      <t>ボシュウ</t>
    </rPh>
    <rPh sb="14" eb="16">
      <t>イジュウ</t>
    </rPh>
    <rPh sb="19" eb="21">
      <t>サイダイ</t>
    </rPh>
    <rPh sb="24" eb="26">
      <t>マンエン</t>
    </rPh>
    <rPh sb="26" eb="28">
      <t>シキュウ</t>
    </rPh>
    <rPh sb="30" eb="32">
      <t>イジュウ</t>
    </rPh>
    <rPh sb="32" eb="34">
      <t>シエン</t>
    </rPh>
    <rPh sb="34" eb="35">
      <t>キン</t>
    </rPh>
    <rPh sb="35" eb="37">
      <t>タイショウ</t>
    </rPh>
    <phoneticPr fontId="1"/>
  </si>
  <si>
    <t>就業場所</t>
    <rPh sb="0" eb="2">
      <t>シュウギョウ</t>
    </rPh>
    <rPh sb="2" eb="4">
      <t>バショ</t>
    </rPh>
    <phoneticPr fontId="1"/>
  </si>
  <si>
    <t>郵便番号</t>
    <rPh sb="0" eb="2">
      <t>ユウビン</t>
    </rPh>
    <rPh sb="2" eb="4">
      <t>バンゴウ</t>
    </rPh>
    <phoneticPr fontId="1"/>
  </si>
  <si>
    <t>就業場所；郵便番号</t>
    <rPh sb="0" eb="2">
      <t>シュウギョウ</t>
    </rPh>
    <rPh sb="2" eb="4">
      <t>バショ</t>
    </rPh>
    <rPh sb="5" eb="7">
      <t>ユウビン</t>
    </rPh>
    <rPh sb="7" eb="9">
      <t>バンゴウ</t>
    </rPh>
    <phoneticPr fontId="1"/>
  </si>
  <si>
    <t>就業場所の郵便番号。</t>
    <rPh sb="0" eb="2">
      <t>シュウギョウ</t>
    </rPh>
    <rPh sb="2" eb="4">
      <t>バショ</t>
    </rPh>
    <rPh sb="5" eb="7">
      <t>ユウビン</t>
    </rPh>
    <rPh sb="7" eb="9">
      <t>バンゴウ</t>
    </rPh>
    <phoneticPr fontId="1"/>
  </si>
  <si>
    <t>全国地方公共団体コード</t>
    <phoneticPr fontId="1"/>
  </si>
  <si>
    <t>就業場所；全国地方公共団体コード</t>
    <rPh sb="0" eb="2">
      <t>シュウギョウ</t>
    </rPh>
    <rPh sb="2" eb="4">
      <t>バショ</t>
    </rPh>
    <phoneticPr fontId="1"/>
  </si>
  <si>
    <t>就業場所の全国地方公共団体コード。</t>
    <rPh sb="0" eb="2">
      <t>シュウギョウ</t>
    </rPh>
    <rPh sb="2" eb="4">
      <t>バショ</t>
    </rPh>
    <rPh sb="5" eb="7">
      <t>ゼンコク</t>
    </rPh>
    <rPh sb="7" eb="9">
      <t>チホウ</t>
    </rPh>
    <rPh sb="9" eb="11">
      <t>コウキョウ</t>
    </rPh>
    <rPh sb="11" eb="13">
      <t>ダンタイ</t>
    </rPh>
    <phoneticPr fontId="1"/>
  </si>
  <si>
    <t>就業場所；都道府県名</t>
    <rPh sb="0" eb="2">
      <t>シュウギョウ</t>
    </rPh>
    <rPh sb="2" eb="4">
      <t>バショ</t>
    </rPh>
    <rPh sb="5" eb="9">
      <t>トドウフケン</t>
    </rPh>
    <rPh sb="9" eb="10">
      <t>メイ</t>
    </rPh>
    <phoneticPr fontId="1"/>
  </si>
  <si>
    <t>就業場所の都道府県名。</t>
    <rPh sb="0" eb="2">
      <t>シュウギョウ</t>
    </rPh>
    <rPh sb="2" eb="4">
      <t>バショ</t>
    </rPh>
    <rPh sb="5" eb="9">
      <t>トドウフケン</t>
    </rPh>
    <rPh sb="9" eb="10">
      <t>メイ</t>
    </rPh>
    <phoneticPr fontId="1"/>
  </si>
  <si>
    <t>就業場所；市区町村名</t>
    <rPh sb="0" eb="2">
      <t>シュウギョウ</t>
    </rPh>
    <rPh sb="2" eb="4">
      <t>バショ</t>
    </rPh>
    <rPh sb="5" eb="9">
      <t>シクチョウソン</t>
    </rPh>
    <rPh sb="9" eb="10">
      <t>メイ</t>
    </rPh>
    <phoneticPr fontId="1"/>
  </si>
  <si>
    <t>就業場所の市区町村名。</t>
    <rPh sb="0" eb="2">
      <t>シュウギョウ</t>
    </rPh>
    <rPh sb="2" eb="4">
      <t>バショ</t>
    </rPh>
    <rPh sb="5" eb="9">
      <t>シクチョウソン</t>
    </rPh>
    <rPh sb="9" eb="10">
      <t>メイ</t>
    </rPh>
    <phoneticPr fontId="1"/>
  </si>
  <si>
    <t>就業場所；町字名</t>
    <rPh sb="0" eb="2">
      <t>シュウギョウ</t>
    </rPh>
    <rPh sb="2" eb="4">
      <t>バショ</t>
    </rPh>
    <rPh sb="6" eb="7">
      <t>アザ</t>
    </rPh>
    <phoneticPr fontId="1"/>
  </si>
  <si>
    <t>就業場所の町字名。</t>
    <rPh sb="0" eb="2">
      <t>シュウギョウ</t>
    </rPh>
    <rPh sb="2" eb="4">
      <t>バショ</t>
    </rPh>
    <rPh sb="5" eb="6">
      <t>チョウ</t>
    </rPh>
    <rPh sb="6" eb="7">
      <t>アザ</t>
    </rPh>
    <rPh sb="7" eb="8">
      <t>メイ</t>
    </rPh>
    <phoneticPr fontId="1"/>
  </si>
  <si>
    <t>就業場所；丁目番地号</t>
    <rPh sb="0" eb="2">
      <t>シュウギョウ</t>
    </rPh>
    <rPh sb="2" eb="4">
      <t>バショ</t>
    </rPh>
    <rPh sb="5" eb="7">
      <t>チョウメ</t>
    </rPh>
    <rPh sb="7" eb="9">
      <t>バンチ</t>
    </rPh>
    <rPh sb="9" eb="10">
      <t>ゴウ</t>
    </rPh>
    <phoneticPr fontId="1"/>
  </si>
  <si>
    <t>就業場所の丁目番地号。</t>
    <rPh sb="0" eb="2">
      <t>シュウギョウ</t>
    </rPh>
    <rPh sb="2" eb="4">
      <t>バショ</t>
    </rPh>
    <phoneticPr fontId="1"/>
  </si>
  <si>
    <t>就業場所；建物名等</t>
    <rPh sb="0" eb="2">
      <t>シュウギョウ</t>
    </rPh>
    <rPh sb="2" eb="4">
      <t>バショ</t>
    </rPh>
    <rPh sb="5" eb="7">
      <t>タテモノ</t>
    </rPh>
    <rPh sb="7" eb="8">
      <t>メイ</t>
    </rPh>
    <rPh sb="8" eb="9">
      <t>トウ</t>
    </rPh>
    <phoneticPr fontId="1"/>
  </si>
  <si>
    <t>就業場所の建物名、部屋番号、その他場所を特定するための詳細な情報。</t>
    <rPh sb="0" eb="2">
      <t>シュウギョウ</t>
    </rPh>
    <rPh sb="2" eb="4">
      <t>バショ</t>
    </rPh>
    <rPh sb="5" eb="7">
      <t>タテモノ</t>
    </rPh>
    <rPh sb="7" eb="8">
      <t>メイ</t>
    </rPh>
    <rPh sb="9" eb="11">
      <t>ヘヤ</t>
    </rPh>
    <rPh sb="11" eb="13">
      <t>バンゴウ</t>
    </rPh>
    <rPh sb="16" eb="17">
      <t>タ</t>
    </rPh>
    <rPh sb="17" eb="19">
      <t>バショ</t>
    </rPh>
    <rPh sb="20" eb="22">
      <t>トクテイ</t>
    </rPh>
    <rPh sb="27" eb="29">
      <t>ショウサイ</t>
    </rPh>
    <rPh sb="30" eb="32">
      <t>ジョウホウ</t>
    </rPh>
    <phoneticPr fontId="1"/>
  </si>
  <si>
    <t>交通・アクセス方法等</t>
    <rPh sb="0" eb="2">
      <t>コウツウ</t>
    </rPh>
    <rPh sb="7" eb="9">
      <t>ホウホウ</t>
    </rPh>
    <rPh sb="9" eb="10">
      <t>トウ</t>
    </rPh>
    <phoneticPr fontId="1"/>
  </si>
  <si>
    <t>就業場所までの交通手段別アクセス方法、最寄駅、バス停及び特記事項を記述する。</t>
    <rPh sb="0" eb="2">
      <t>シュウギョウ</t>
    </rPh>
    <rPh sb="2" eb="4">
      <t>バショ</t>
    </rPh>
    <rPh sb="7" eb="9">
      <t>コウツウ</t>
    </rPh>
    <rPh sb="9" eb="11">
      <t>シュダン</t>
    </rPh>
    <rPh sb="11" eb="12">
      <t>ベツ</t>
    </rPh>
    <rPh sb="16" eb="18">
      <t>ホウホウ</t>
    </rPh>
    <rPh sb="26" eb="27">
      <t>オヨ</t>
    </rPh>
    <rPh sb="28" eb="30">
      <t>トッキ</t>
    </rPh>
    <rPh sb="30" eb="32">
      <t>ジコウ</t>
    </rPh>
    <rPh sb="33" eb="35">
      <t>キジュツ</t>
    </rPh>
    <phoneticPr fontId="1"/>
  </si>
  <si>
    <t>中目黒駅から徒歩2分。駅東口の目の前のビルです。</t>
    <rPh sb="0" eb="3">
      <t>ナカメグロ</t>
    </rPh>
    <rPh sb="3" eb="4">
      <t>エキ</t>
    </rPh>
    <rPh sb="6" eb="8">
      <t>トホ</t>
    </rPh>
    <rPh sb="9" eb="10">
      <t>フン</t>
    </rPh>
    <rPh sb="11" eb="12">
      <t>エキ</t>
    </rPh>
    <rPh sb="12" eb="14">
      <t>ヒガシグチ</t>
    </rPh>
    <rPh sb="15" eb="16">
      <t>メ</t>
    </rPh>
    <rPh sb="17" eb="18">
      <t>マエ</t>
    </rPh>
    <phoneticPr fontId="1"/>
  </si>
  <si>
    <t>雇用形態</t>
    <phoneticPr fontId="1"/>
  </si>
  <si>
    <t>コード</t>
    <phoneticPr fontId="1"/>
  </si>
  <si>
    <t>雇用形態コード</t>
  </si>
  <si>
    <t>求人の雇用形態に係るコード。</t>
    <rPh sb="0" eb="2">
      <t>キュウジン</t>
    </rPh>
    <rPh sb="3" eb="5">
      <t>コヨウ</t>
    </rPh>
    <rPh sb="5" eb="7">
      <t>ケイタイ</t>
    </rPh>
    <rPh sb="8" eb="9">
      <t>カカ</t>
    </rPh>
    <phoneticPr fontId="1"/>
  </si>
  <si>
    <t>半角数字
コードは次のとおり。
100:正社員
110:新卒採用 
120:パート・アルバイト 
130:派遣 
140:インターン 
150:ボランティア
160:契約社員 
170:業務委託 
180:プロボノ</t>
    <rPh sb="0" eb="2">
      <t>ハンカク</t>
    </rPh>
    <rPh sb="2" eb="4">
      <t>スウジ</t>
    </rPh>
    <rPh sb="9" eb="10">
      <t>ツギ</t>
    </rPh>
    <phoneticPr fontId="1"/>
  </si>
  <si>
    <t>特記事項</t>
    <rPh sb="0" eb="2">
      <t>トッキ</t>
    </rPh>
    <rPh sb="2" eb="4">
      <t>ジコウ</t>
    </rPh>
    <phoneticPr fontId="1"/>
  </si>
  <si>
    <t>雇用形態に関する特記事項</t>
    <rPh sb="5" eb="6">
      <t>カン</t>
    </rPh>
    <rPh sb="8" eb="10">
      <t>トッキ</t>
    </rPh>
    <rPh sb="10" eb="12">
      <t>ジコウ</t>
    </rPh>
    <phoneticPr fontId="1"/>
  </si>
  <si>
    <t>求人に係る雇用形態に関する特記事項。</t>
    <rPh sb="10" eb="11">
      <t>カン</t>
    </rPh>
    <rPh sb="13" eb="15">
      <t>トッキ</t>
    </rPh>
    <rPh sb="15" eb="17">
      <t>ジコウ</t>
    </rPh>
    <phoneticPr fontId="1"/>
  </si>
  <si>
    <t>総合正社員</t>
    <rPh sb="0" eb="2">
      <t>ソウゴウ</t>
    </rPh>
    <rPh sb="2" eb="5">
      <t>セイシャイン</t>
    </rPh>
    <phoneticPr fontId="1"/>
  </si>
  <si>
    <t>雇用期間</t>
    <rPh sb="0" eb="2">
      <t>コヨウ</t>
    </rPh>
    <rPh sb="2" eb="4">
      <t>キカン</t>
    </rPh>
    <phoneticPr fontId="1"/>
  </si>
  <si>
    <t>雇用期間コード</t>
    <rPh sb="0" eb="2">
      <t>コヨウ</t>
    </rPh>
    <rPh sb="2" eb="4">
      <t>キカン</t>
    </rPh>
    <phoneticPr fontId="1"/>
  </si>
  <si>
    <t>求人の雇用期間の無期、有期の別。</t>
    <rPh sb="0" eb="2">
      <t>キュウジン</t>
    </rPh>
    <rPh sb="3" eb="5">
      <t>コヨウ</t>
    </rPh>
    <rPh sb="5" eb="7">
      <t>キカン</t>
    </rPh>
    <rPh sb="8" eb="10">
      <t>ムキ</t>
    </rPh>
    <rPh sb="11" eb="13">
      <t>ユウキ</t>
    </rPh>
    <rPh sb="14" eb="15">
      <t>ベツ</t>
    </rPh>
    <phoneticPr fontId="1"/>
  </si>
  <si>
    <t>半角数字
コードは次のとおり。
0:無期
1:有期</t>
  </si>
  <si>
    <t>開始</t>
    <rPh sb="0" eb="2">
      <t>カイシ</t>
    </rPh>
    <phoneticPr fontId="1"/>
  </si>
  <si>
    <t>条件*</t>
    <rPh sb="0" eb="2">
      <t>ジョウケン</t>
    </rPh>
    <phoneticPr fontId="1"/>
  </si>
  <si>
    <t>雇用期間（開始）</t>
    <rPh sb="0" eb="2">
      <t>コヨウ</t>
    </rPh>
    <rPh sb="2" eb="4">
      <t>キカン</t>
    </rPh>
    <rPh sb="5" eb="7">
      <t>カイシ</t>
    </rPh>
    <phoneticPr fontId="1"/>
  </si>
  <si>
    <t>条件必須</t>
    <rPh sb="0" eb="2">
      <t>ジョウケン</t>
    </rPh>
    <rPh sb="2" eb="4">
      <t>ヒッス</t>
    </rPh>
    <phoneticPr fontId="1"/>
  </si>
  <si>
    <t>「雇用期間コード」で「1:有期」が選択された際に必須。
雇用期間の開始時期。</t>
    <rPh sb="1" eb="3">
      <t>コヨウ</t>
    </rPh>
    <rPh sb="3" eb="5">
      <t>キカン</t>
    </rPh>
    <rPh sb="13" eb="15">
      <t>ユウキ</t>
    </rPh>
    <rPh sb="17" eb="19">
      <t>センタク</t>
    </rPh>
    <rPh sb="22" eb="23">
      <t>サイ</t>
    </rPh>
    <rPh sb="24" eb="26">
      <t>ヒッス</t>
    </rPh>
    <rPh sb="28" eb="30">
      <t>コヨウ</t>
    </rPh>
    <rPh sb="30" eb="32">
      <t>キカン</t>
    </rPh>
    <rPh sb="33" eb="35">
      <t>カイシ</t>
    </rPh>
    <rPh sb="35" eb="37">
      <t>ジキ</t>
    </rPh>
    <phoneticPr fontId="1"/>
  </si>
  <si>
    <t>終了</t>
    <rPh sb="0" eb="2">
      <t>シュウリョウ</t>
    </rPh>
    <phoneticPr fontId="1"/>
  </si>
  <si>
    <t>雇用期間（終了）</t>
    <rPh sb="0" eb="2">
      <t>コヨウ</t>
    </rPh>
    <rPh sb="2" eb="4">
      <t>キカン</t>
    </rPh>
    <rPh sb="5" eb="7">
      <t>シュウリョウ</t>
    </rPh>
    <phoneticPr fontId="1"/>
  </si>
  <si>
    <t>「雇用期間コード」で「1:有期」が選択された際に必須。雇用期間の終了時期。</t>
    <rPh sb="27" eb="29">
      <t>コヨウ</t>
    </rPh>
    <rPh sb="29" eb="31">
      <t>キカン</t>
    </rPh>
    <rPh sb="32" eb="34">
      <t>シュウリョウ</t>
    </rPh>
    <rPh sb="34" eb="36">
      <t>ジキ</t>
    </rPh>
    <phoneticPr fontId="1"/>
  </si>
  <si>
    <t>雇用期間に関する特記事項</t>
    <rPh sb="0" eb="2">
      <t>コヨウ</t>
    </rPh>
    <rPh sb="2" eb="4">
      <t>キカン</t>
    </rPh>
    <rPh sb="5" eb="6">
      <t>カン</t>
    </rPh>
    <rPh sb="8" eb="10">
      <t>トッキ</t>
    </rPh>
    <rPh sb="10" eb="12">
      <t>ジコウ</t>
    </rPh>
    <phoneticPr fontId="1"/>
  </si>
  <si>
    <t>「雇用期間コード」で「1:有期」が選択された際に必須。更新に関する情報を記載する。</t>
    <phoneticPr fontId="1"/>
  </si>
  <si>
    <t>雇用期間の開始時期から終了時期のうち、6か月間。</t>
    <rPh sb="0" eb="2">
      <t>コヨウ</t>
    </rPh>
    <rPh sb="2" eb="4">
      <t>キカン</t>
    </rPh>
    <rPh sb="5" eb="7">
      <t>カイシ</t>
    </rPh>
    <rPh sb="7" eb="9">
      <t>ジキ</t>
    </rPh>
    <rPh sb="11" eb="13">
      <t>シュウリョウ</t>
    </rPh>
    <rPh sb="13" eb="15">
      <t>ジキ</t>
    </rPh>
    <rPh sb="21" eb="23">
      <t>ゲツカン</t>
    </rPh>
    <phoneticPr fontId="1"/>
  </si>
  <si>
    <t>職種</t>
    <rPh sb="0" eb="2">
      <t>ショクシュ</t>
    </rPh>
    <phoneticPr fontId="1"/>
  </si>
  <si>
    <t>ﾘｽﾄ（厚生労働省編職業分類小分類）から選択</t>
    <rPh sb="20" eb="22">
      <t>せんたく</t>
    </rPh>
    <phoneticPr fontId="1" type="Hiragana"/>
  </si>
  <si>
    <t>ハローワーク求人の職業分類を参考に選択してください</t>
    <rPh sb="17" eb="19">
      <t>センタク</t>
    </rPh>
    <phoneticPr fontId="1"/>
  </si>
  <si>
    <t>職種コード</t>
    <rPh sb="0" eb="2">
      <t>ショクシュ</t>
    </rPh>
    <phoneticPr fontId="1"/>
  </si>
  <si>
    <t>求人の職種コード（厚生労働省編職業分類小分類まで）　ハローワーク求人の職業分類を参考に選択してください</t>
    <rPh sb="0" eb="2">
      <t>キュウジン</t>
    </rPh>
    <rPh sb="3" eb="5">
      <t>ショクシュ</t>
    </rPh>
    <rPh sb="43" eb="45">
      <t>センタク</t>
    </rPh>
    <phoneticPr fontId="1"/>
  </si>
  <si>
    <t>分類項目名</t>
    <rPh sb="0" eb="2">
      <t>ブンルイ</t>
    </rPh>
    <rPh sb="2" eb="5">
      <t>コウモクメイ</t>
    </rPh>
    <phoneticPr fontId="1"/>
  </si>
  <si>
    <t>職種分類項目名</t>
    <rPh sb="0" eb="2">
      <t>ショクシュ</t>
    </rPh>
    <rPh sb="2" eb="4">
      <t>ブンルイ</t>
    </rPh>
    <rPh sb="4" eb="7">
      <t>コウモクメイ</t>
    </rPh>
    <phoneticPr fontId="1"/>
  </si>
  <si>
    <t>対応しない職種名も設定可とする。</t>
    <rPh sb="0" eb="2">
      <t>タイオウ</t>
    </rPh>
    <rPh sb="5" eb="7">
      <t>ショクシュ</t>
    </rPh>
    <rPh sb="7" eb="8">
      <t>メイ</t>
    </rPh>
    <rPh sb="9" eb="11">
      <t>セッテイ</t>
    </rPh>
    <rPh sb="11" eb="12">
      <t>カ</t>
    </rPh>
    <phoneticPr fontId="1"/>
  </si>
  <si>
    <t>経営コンサルタント業</t>
  </si>
  <si>
    <t>求人内容</t>
    <rPh sb="0" eb="2">
      <t>キュウジン</t>
    </rPh>
    <rPh sb="2" eb="4">
      <t>ナイヨウ</t>
    </rPh>
    <phoneticPr fontId="1"/>
  </si>
  <si>
    <t>求人人数</t>
    <rPh sb="0" eb="2">
      <t>キュウジン</t>
    </rPh>
    <rPh sb="2" eb="4">
      <t>ニンズウ</t>
    </rPh>
    <phoneticPr fontId="1"/>
  </si>
  <si>
    <t>半角数字でなくとも可</t>
    <rPh sb="0" eb="2">
      <t>ハンカク</t>
    </rPh>
    <rPh sb="2" eb="4">
      <t>スウジ</t>
    </rPh>
    <rPh sb="9" eb="10">
      <t>カ</t>
    </rPh>
    <phoneticPr fontId="1"/>
  </si>
  <si>
    <t>求人人数。</t>
    <rPh sb="0" eb="2">
      <t>キュウジン</t>
    </rPh>
    <rPh sb="2" eb="4">
      <t>ニンズウ</t>
    </rPh>
    <phoneticPr fontId="1"/>
  </si>
  <si>
    <t>1名程度。</t>
    <rPh sb="1" eb="2">
      <t>メイ</t>
    </rPh>
    <rPh sb="2" eb="4">
      <t>テイド</t>
    </rPh>
    <phoneticPr fontId="1"/>
  </si>
  <si>
    <t>求人の仕事、業務内容。
特に以下の項目に該当する場合は、その旨を表記する。
観光DMO、地域商社・物産、農林水産業・6次化、事業推進・事業戦略、創業・起業、産学官等の連携、まちづくり、まちの賑わい創出、スポーツ・文化・芸術、地域コミュニティ、ブランディング、人材育成・子育て、人材確保、移住・定住、働き方改革、SDGｓ、幹部社員の求人、その他</t>
    <rPh sb="0" eb="2">
      <t>キュウジン</t>
    </rPh>
    <rPh sb="3" eb="5">
      <t>シゴト</t>
    </rPh>
    <rPh sb="6" eb="8">
      <t>ギョウム</t>
    </rPh>
    <rPh sb="8" eb="10">
      <t>ナイヨウ</t>
    </rPh>
    <rPh sb="12" eb="13">
      <t>トク</t>
    </rPh>
    <rPh sb="14" eb="16">
      <t>イカ</t>
    </rPh>
    <rPh sb="17" eb="19">
      <t>コウモク</t>
    </rPh>
    <rPh sb="20" eb="22">
      <t>ガイトウ</t>
    </rPh>
    <rPh sb="24" eb="26">
      <t>バアイ</t>
    </rPh>
    <rPh sb="30" eb="31">
      <t>ムネ</t>
    </rPh>
    <rPh sb="32" eb="34">
      <t>ヒョウキ</t>
    </rPh>
    <phoneticPr fontId="1"/>
  </si>
  <si>
    <t xml:space="preserve">■経験の浅い方はコンサルタント業務からスタート■
初めは企業から依頼されているコンサルタント業務をチーム制で行う所からスタート。
少しずつ講師業務を覚えていき、基準をクリアした段階で講師業務も兼任できる形となります。 </t>
  </si>
  <si>
    <t>学歴</t>
  </si>
  <si>
    <t>ハローワーク求人票の記載内容と同一にしてください。</t>
    <rPh sb="6" eb="9">
      <t>キュウジンヒョウ</t>
    </rPh>
    <rPh sb="10" eb="12">
      <t>キサイ</t>
    </rPh>
    <rPh sb="12" eb="14">
      <t>ナイヨウ</t>
    </rPh>
    <rPh sb="15" eb="17">
      <t>ドウイツ</t>
    </rPh>
    <phoneticPr fontId="1"/>
  </si>
  <si>
    <t>求人の必要学歴。</t>
    <rPh sb="0" eb="2">
      <t>キュウジン</t>
    </rPh>
    <rPh sb="3" eb="5">
      <t>ヒツヨウ</t>
    </rPh>
    <rPh sb="5" eb="7">
      <t>ガクレキ</t>
    </rPh>
    <phoneticPr fontId="1"/>
  </si>
  <si>
    <t>高卒以上。</t>
    <rPh sb="0" eb="2">
      <t>コウソツ</t>
    </rPh>
    <rPh sb="2" eb="4">
      <t>イジョウ</t>
    </rPh>
    <phoneticPr fontId="1"/>
  </si>
  <si>
    <t>必要な経験</t>
  </si>
  <si>
    <t>求人の必要経験。</t>
    <rPh sb="0" eb="2">
      <t>キュウジン</t>
    </rPh>
    <rPh sb="3" eb="5">
      <t>ヒツヨウ</t>
    </rPh>
    <rPh sb="5" eb="7">
      <t>ケイケン</t>
    </rPh>
    <phoneticPr fontId="1"/>
  </si>
  <si>
    <t>経験不問。</t>
    <rPh sb="0" eb="2">
      <t>ケイケン</t>
    </rPh>
    <rPh sb="2" eb="4">
      <t>フモン</t>
    </rPh>
    <phoneticPr fontId="1"/>
  </si>
  <si>
    <t>必要な免許・資格</t>
  </si>
  <si>
    <t>求人の必要免許・資格。</t>
    <rPh sb="0" eb="2">
      <t>キュウジン</t>
    </rPh>
    <rPh sb="3" eb="5">
      <t>ヒツヨウ</t>
    </rPh>
    <rPh sb="5" eb="7">
      <t>メンキョ</t>
    </rPh>
    <rPh sb="8" eb="10">
      <t>シカク</t>
    </rPh>
    <phoneticPr fontId="1"/>
  </si>
  <si>
    <t>普通自動車免許</t>
    <rPh sb="0" eb="2">
      <t>フツウ</t>
    </rPh>
    <rPh sb="2" eb="5">
      <t>ジドウシャ</t>
    </rPh>
    <rPh sb="5" eb="7">
      <t>メンキョ</t>
    </rPh>
    <phoneticPr fontId="1"/>
  </si>
  <si>
    <t>求める人材像</t>
    <rPh sb="0" eb="1">
      <t>モト</t>
    </rPh>
    <rPh sb="3" eb="5">
      <t>ジンザイ</t>
    </rPh>
    <rPh sb="5" eb="6">
      <t>ゾウ</t>
    </rPh>
    <phoneticPr fontId="1"/>
  </si>
  <si>
    <t>求人の人物像に関する事項。</t>
    <rPh sb="0" eb="2">
      <t>キュウジン</t>
    </rPh>
    <rPh sb="3" eb="6">
      <t>ジンブツゾウ</t>
    </rPh>
    <rPh sb="7" eb="8">
      <t>カン</t>
    </rPh>
    <rPh sb="10" eb="12">
      <t>ジコウ</t>
    </rPh>
    <phoneticPr fontId="1"/>
  </si>
  <si>
    <t>情熱をもって、仕事に積極的に取り組める人。</t>
    <rPh sb="0" eb="2">
      <t>ジョウネツ</t>
    </rPh>
    <rPh sb="7" eb="9">
      <t>シゴト</t>
    </rPh>
    <rPh sb="10" eb="13">
      <t>セッキョクテキ</t>
    </rPh>
    <rPh sb="14" eb="15">
      <t>ト</t>
    </rPh>
    <rPh sb="16" eb="17">
      <t>ク</t>
    </rPh>
    <rPh sb="19" eb="20">
      <t>ヒト</t>
    </rPh>
    <phoneticPr fontId="1"/>
  </si>
  <si>
    <t>歓迎要件</t>
    <rPh sb="0" eb="2">
      <t>カンゲイ</t>
    </rPh>
    <rPh sb="2" eb="4">
      <t>ヨウケン</t>
    </rPh>
    <phoneticPr fontId="1"/>
  </si>
  <si>
    <t>求人の歓迎要件に関する事項。</t>
    <rPh sb="0" eb="2">
      <t>キュウジン</t>
    </rPh>
    <rPh sb="3" eb="5">
      <t>カンゲイ</t>
    </rPh>
    <rPh sb="5" eb="7">
      <t>ヨウケン</t>
    </rPh>
    <rPh sb="8" eb="9">
      <t>カン</t>
    </rPh>
    <rPh sb="11" eb="13">
      <t>ジコウ</t>
    </rPh>
    <phoneticPr fontId="1"/>
  </si>
  <si>
    <t>主婦、外国人、シニア、未経験なんでも歓迎。</t>
    <rPh sb="18" eb="20">
      <t>カンゲイ</t>
    </rPh>
    <phoneticPr fontId="1"/>
  </si>
  <si>
    <t>職場の人間関係や職場の雰囲気</t>
  </si>
  <si>
    <t>求職者に職場のイメージを持っていただくための職場の人間関係や職場の雰囲気。</t>
    <rPh sb="0" eb="2">
      <t>キュウショク</t>
    </rPh>
    <rPh sb="2" eb="3">
      <t>シャ</t>
    </rPh>
    <rPh sb="4" eb="6">
      <t>ショクバ</t>
    </rPh>
    <rPh sb="12" eb="13">
      <t>モ</t>
    </rPh>
    <phoneticPr fontId="1"/>
  </si>
  <si>
    <t xml:space="preserve">エンジニアは20名弱で30代～40代のメンバーが中心です。もともと当社は医療分野出身ではなく、代表も含め、全員ゼロからの構築でしたが、医療関係者の方々とのヒアリングを重ねる中で感染制御情報システムを構築してきました。新しいメンバーとなる方も、少しずつ専門性を身につけていただきながら、プロフェッショナルを目指していただければと考えています。 </t>
  </si>
  <si>
    <t>求人内容画像URL</t>
    <rPh sb="0" eb="2">
      <t>キュウジン</t>
    </rPh>
    <rPh sb="2" eb="4">
      <t>ナイヨウ</t>
    </rPh>
    <rPh sb="4" eb="6">
      <t>ガゾウ</t>
    </rPh>
    <phoneticPr fontId="1"/>
  </si>
  <si>
    <t>（PC用）</t>
    <rPh sb="3" eb="4">
      <t>ヨウ</t>
    </rPh>
    <phoneticPr fontId="1"/>
  </si>
  <si>
    <t>求人内容画像URL（PC用）</t>
    <rPh sb="0" eb="2">
      <t>キュウジン</t>
    </rPh>
    <rPh sb="2" eb="4">
      <t>ナイヨウ</t>
    </rPh>
    <rPh sb="4" eb="6">
      <t>ガゾウ</t>
    </rPh>
    <rPh sb="12" eb="13">
      <t>ヨウ</t>
    </rPh>
    <phoneticPr fontId="1"/>
  </si>
  <si>
    <t>パソコン用の求人内容のイメージ画像を掲載しているURL。画像サイズ　1600×900。</t>
    <rPh sb="4" eb="5">
      <t>ヨウ</t>
    </rPh>
    <rPh sb="6" eb="8">
      <t>キュウジン</t>
    </rPh>
    <rPh sb="8" eb="10">
      <t>ナイヨウ</t>
    </rPh>
    <rPh sb="15" eb="17">
      <t>ガゾウ</t>
    </rPh>
    <rPh sb="18" eb="20">
      <t>ケイサイ</t>
    </rPh>
    <phoneticPr fontId="1"/>
  </si>
  <si>
    <t>（スマートフォン用）</t>
    <rPh sb="8" eb="9">
      <t>ヨウ</t>
    </rPh>
    <phoneticPr fontId="1"/>
  </si>
  <si>
    <t>求人内容画像URL（スマートフォン用）</t>
    <rPh sb="0" eb="2">
      <t>キュウジン</t>
    </rPh>
    <rPh sb="2" eb="4">
      <t>ナイヨウ</t>
    </rPh>
    <rPh sb="17" eb="18">
      <t>ヨウ</t>
    </rPh>
    <phoneticPr fontId="1"/>
  </si>
  <si>
    <t>スマートフォン用の求人内容のイメージ画像を掲載しているURL。画像サイズ　1600×900。</t>
    <rPh sb="7" eb="8">
      <t>ヨウ</t>
    </rPh>
    <rPh sb="21" eb="23">
      <t>ケイサイ</t>
    </rPh>
    <phoneticPr fontId="1"/>
  </si>
  <si>
    <t>年齢制限</t>
    <phoneticPr fontId="1"/>
  </si>
  <si>
    <t>有無</t>
    <phoneticPr fontId="1"/>
  </si>
  <si>
    <t>未選択の場合スタンバイ等で無で表示される</t>
    <rPh sb="0" eb="1">
      <t>ミ</t>
    </rPh>
    <rPh sb="1" eb="3">
      <t>センタク</t>
    </rPh>
    <rPh sb="4" eb="6">
      <t>バアイ</t>
    </rPh>
    <rPh sb="11" eb="12">
      <t>トウ</t>
    </rPh>
    <rPh sb="13" eb="14">
      <t>ナシ</t>
    </rPh>
    <rPh sb="15" eb="17">
      <t>ヒョウジ</t>
    </rPh>
    <phoneticPr fontId="1"/>
  </si>
  <si>
    <t>「72」勤務日選択欄</t>
    <rPh sb="4" eb="7">
      <t>きんむび</t>
    </rPh>
    <rPh sb="7" eb="9">
      <t>せんたく</t>
    </rPh>
    <rPh sb="9" eb="10">
      <t>らん</t>
    </rPh>
    <phoneticPr fontId="1" type="Hiragana"/>
  </si>
  <si>
    <t>年齢制限の有無</t>
  </si>
  <si>
    <t>年齢制限に関する有無の別。</t>
    <rPh sb="0" eb="2">
      <t>ネンレイ</t>
    </rPh>
    <rPh sb="2" eb="4">
      <t>セイゲン</t>
    </rPh>
    <rPh sb="5" eb="6">
      <t>カン</t>
    </rPh>
    <rPh sb="8" eb="10">
      <t>ウム</t>
    </rPh>
    <rPh sb="11" eb="12">
      <t>ベツ</t>
    </rPh>
    <phoneticPr fontId="1"/>
  </si>
  <si>
    <t>半角数字
コードは次のとおり。
0:無　；1:有</t>
    <rPh sb="0" eb="2">
      <t>ハンカク</t>
    </rPh>
    <rPh sb="2" eb="4">
      <t>スウジ</t>
    </rPh>
    <rPh sb="9" eb="10">
      <t>ツギ</t>
    </rPh>
    <phoneticPr fontId="1"/>
  </si>
  <si>
    <t>例外区分</t>
    <rPh sb="0" eb="2">
      <t>レイガイ</t>
    </rPh>
    <rPh sb="2" eb="4">
      <t>クブン</t>
    </rPh>
    <phoneticPr fontId="1"/>
  </si>
  <si>
    <t>（毎週固定の勤務日を選択し、シフト制等の場合はその他を選択し特記事項へ記載して下さい。）</t>
    <phoneticPr fontId="1"/>
  </si>
  <si>
    <t>年齢制限の例外区分</t>
    <rPh sb="0" eb="2">
      <t>ネンレイ</t>
    </rPh>
    <rPh sb="2" eb="4">
      <t>セイゲン</t>
    </rPh>
    <rPh sb="5" eb="7">
      <t>レイガイ</t>
    </rPh>
    <rPh sb="7" eb="9">
      <t>クブン</t>
    </rPh>
    <phoneticPr fontId="1"/>
  </si>
  <si>
    <t>雇用対策法に基づく、年齢制限が認められる例外区分。
「年齢制限の有無」で「1:有」が選択された際に必須。</t>
    <rPh sb="6" eb="7">
      <t>モト</t>
    </rPh>
    <rPh sb="10" eb="12">
      <t>ネンレイ</t>
    </rPh>
    <rPh sb="12" eb="14">
      <t>セイゲン</t>
    </rPh>
    <rPh sb="15" eb="16">
      <t>ミト</t>
    </rPh>
    <rPh sb="20" eb="22">
      <t>レイガイ</t>
    </rPh>
    <rPh sb="22" eb="24">
      <t>クブン</t>
    </rPh>
    <rPh sb="27" eb="29">
      <t>ネンレイ</t>
    </rPh>
    <rPh sb="29" eb="31">
      <t>セイゲン</t>
    </rPh>
    <rPh sb="32" eb="34">
      <t>ウム</t>
    </rPh>
    <rPh sb="39" eb="40">
      <t>アリ</t>
    </rPh>
    <rPh sb="42" eb="44">
      <t>センタク</t>
    </rPh>
    <rPh sb="47" eb="48">
      <t>サイ</t>
    </rPh>
    <rPh sb="49" eb="51">
      <t>ヒッス</t>
    </rPh>
    <phoneticPr fontId="1"/>
  </si>
  <si>
    <t>半角数字
コードは次のとおり。
1:例外事由 1号（定年年齢）
2:例外事由 2号（法令）
3:例外事由 3号 イ（キャリア形成）
4:例外事由 3号 ロ（技能・ノウハウ継承）
5:例外事由 3号 ハ（芸術）
6:例外事由 3号 ニ（高齢者）</t>
  </si>
  <si>
    <t>制限年齢</t>
    <rPh sb="2" eb="4">
      <t>ネンレイ</t>
    </rPh>
    <phoneticPr fontId="1"/>
  </si>
  <si>
    <t>月曜日</t>
    <rPh sb="0" eb="3">
      <t>げつようび</t>
    </rPh>
    <phoneticPr fontId="1" type="Hiragana"/>
  </si>
  <si>
    <t>火曜日</t>
    <rPh sb="0" eb="3">
      <t>かようび</t>
    </rPh>
    <phoneticPr fontId="1" type="Hiragana"/>
  </si>
  <si>
    <t>水曜日</t>
    <rPh sb="0" eb="3">
      <t>すいようび</t>
    </rPh>
    <phoneticPr fontId="1" type="Hiragana"/>
  </si>
  <si>
    <t>木曜日</t>
    <rPh sb="0" eb="3">
      <t>もくようび</t>
    </rPh>
    <phoneticPr fontId="1" type="Hiragana"/>
  </si>
  <si>
    <t>金曜日</t>
    <rPh sb="0" eb="3">
      <t>きんようび</t>
    </rPh>
    <phoneticPr fontId="1" type="Hiragana"/>
  </si>
  <si>
    <t>土曜日</t>
    <rPh sb="0" eb="3">
      <t>ドヨウビ</t>
    </rPh>
    <phoneticPr fontId="1"/>
  </si>
  <si>
    <t>日曜日</t>
    <rPh sb="0" eb="3">
      <t>ニチヨウビ</t>
    </rPh>
    <phoneticPr fontId="1"/>
  </si>
  <si>
    <t>その他</t>
    <rPh sb="2" eb="3">
      <t>た</t>
    </rPh>
    <phoneticPr fontId="1" type="Hiragana"/>
  </si>
  <si>
    <t>年齢制限</t>
  </si>
  <si>
    <t>年齢制限に関する事項。
「年齢制限の有無」で「1:有」が選択された際に必須。</t>
    <rPh sb="0" eb="2">
      <t>ネンレイ</t>
    </rPh>
    <rPh sb="2" eb="4">
      <t>セイゲン</t>
    </rPh>
    <rPh sb="5" eb="6">
      <t>カン</t>
    </rPh>
    <rPh sb="8" eb="10">
      <t>ジコウ</t>
    </rPh>
    <phoneticPr fontId="1"/>
  </si>
  <si>
    <t>35歳未満。</t>
    <rPh sb="2" eb="5">
      <t>サイミマン</t>
    </rPh>
    <phoneticPr fontId="1"/>
  </si>
  <si>
    <t>理由</t>
    <phoneticPr fontId="1"/>
  </si>
  <si>
    <t>年齢制限理由</t>
  </si>
  <si>
    <t>年齢制限理由に関する事項。
「年齢制限の有無」で「1:有」が選択された際に必須。</t>
  </si>
  <si>
    <t>長期継続によるキャリア形成を図る観点から、若年者を無期雇用で募集します。</t>
    <rPh sb="0" eb="2">
      <t>チョウキ</t>
    </rPh>
    <rPh sb="2" eb="4">
      <t>ケイゾク</t>
    </rPh>
    <rPh sb="11" eb="13">
      <t>ケイセイ</t>
    </rPh>
    <rPh sb="14" eb="15">
      <t>ハカ</t>
    </rPh>
    <rPh sb="16" eb="18">
      <t>カンテン</t>
    </rPh>
    <rPh sb="21" eb="23">
      <t>ジャクネン</t>
    </rPh>
    <rPh sb="23" eb="24">
      <t>シャ</t>
    </rPh>
    <rPh sb="25" eb="27">
      <t>ムキ</t>
    </rPh>
    <rPh sb="27" eb="29">
      <t>コヨウ</t>
    </rPh>
    <rPh sb="30" eb="32">
      <t>ボシュウ</t>
    </rPh>
    <phoneticPr fontId="1"/>
  </si>
  <si>
    <t>勤務日</t>
    <rPh sb="0" eb="2">
      <t>キンム</t>
    </rPh>
    <rPh sb="2" eb="3">
      <t>ビ</t>
    </rPh>
    <phoneticPr fontId="1"/>
  </si>
  <si>
    <t>右の勤務日選択欄で選択した曜日の数字が自動入力されます</t>
    <rPh sb="0" eb="1">
      <t>みぎ</t>
    </rPh>
    <rPh sb="2" eb="5">
      <t>きんむび</t>
    </rPh>
    <rPh sb="5" eb="7">
      <t>せんたく</t>
    </rPh>
    <rPh sb="7" eb="8">
      <t>らん</t>
    </rPh>
    <rPh sb="9" eb="11">
      <t>せんたく</t>
    </rPh>
    <rPh sb="13" eb="15">
      <t>ようび</t>
    </rPh>
    <rPh sb="16" eb="18">
      <t>すうじ</t>
    </rPh>
    <rPh sb="19" eb="21">
      <t>じどう</t>
    </rPh>
    <rPh sb="21" eb="23">
      <t>にゅうりょく</t>
    </rPh>
    <phoneticPr fontId="1" type="Hiragana"/>
  </si>
  <si>
    <t>求人の勤務日。複数選択可。</t>
    <rPh sb="0" eb="2">
      <t>キュウジン</t>
    </rPh>
    <rPh sb="3" eb="5">
      <t>キンム</t>
    </rPh>
    <rPh sb="5" eb="6">
      <t>ビ</t>
    </rPh>
    <rPh sb="7" eb="9">
      <t>フクスウ</t>
    </rPh>
    <rPh sb="9" eb="11">
      <t>センタク</t>
    </rPh>
    <rPh sb="11" eb="12">
      <t>カ</t>
    </rPh>
    <phoneticPr fontId="1"/>
  </si>
  <si>
    <t>半角数字
複数選択した場合には選択した項目の数字を昇順で並べる。
コードは次のとおり。
1:月曜日
2:火曜日
3:水曜日
4:木曜日
5:金曜日
6:土曜日
7:日曜日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</si>
  <si>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r>
      <t>「74」</t>
    </r>
    <r>
      <rPr>
        <u/>
        <sz val="10"/>
        <color rgb="FFFF0000"/>
        <rFont val="ＭＳ 明朝"/>
        <family val="1"/>
        <charset val="128"/>
      </rPr>
      <t>月収、年収の場合の</t>
    </r>
    <r>
      <rPr>
        <sz val="10"/>
        <color rgb="FFFF0000"/>
        <rFont val="ＭＳ 明朝"/>
        <family val="1"/>
        <charset val="128"/>
      </rPr>
      <t>所定労働時間の計算式</t>
    </r>
    <rPh sb="4" eb="6">
      <t>げっしゅう</t>
    </rPh>
    <rPh sb="7" eb="9">
      <t>ねんしゅう</t>
    </rPh>
    <rPh sb="10" eb="12">
      <t>ばあい</t>
    </rPh>
    <rPh sb="13" eb="15">
      <t>しょてい</t>
    </rPh>
    <rPh sb="15" eb="17">
      <t>ろうどう</t>
    </rPh>
    <rPh sb="17" eb="19">
      <t>じかん</t>
    </rPh>
    <rPh sb="20" eb="23">
      <t>けいさんしき</t>
    </rPh>
    <phoneticPr fontId="1" type="Hiragana"/>
  </si>
  <si>
    <t>勤務日に関する特記事項</t>
    <rPh sb="0" eb="3">
      <t>キンムビ</t>
    </rPh>
    <rPh sb="4" eb="5">
      <t>カン</t>
    </rPh>
    <rPh sb="7" eb="9">
      <t>トッキ</t>
    </rPh>
    <rPh sb="9" eb="11">
      <t>ジコウ</t>
    </rPh>
    <phoneticPr fontId="1"/>
  </si>
  <si>
    <t>勤務日に関する特記事項を記載。
「勤務日」で「9:その他」が選択された際に必須。</t>
    <rPh sb="0" eb="3">
      <t>キンムビ</t>
    </rPh>
    <rPh sb="4" eb="5">
      <t>カン</t>
    </rPh>
    <rPh sb="7" eb="9">
      <t>トッキ</t>
    </rPh>
    <rPh sb="9" eb="11">
      <t>ジコウ</t>
    </rPh>
    <rPh sb="12" eb="14">
      <t>キサイ</t>
    </rPh>
    <rPh sb="17" eb="20">
      <t>キンムビ</t>
    </rPh>
    <rPh sb="27" eb="28">
      <t>ホカ</t>
    </rPh>
    <rPh sb="30" eb="32">
      <t>センタク</t>
    </rPh>
    <rPh sb="35" eb="36">
      <t>サイ</t>
    </rPh>
    <rPh sb="37" eb="39">
      <t>ヒッス</t>
    </rPh>
    <phoneticPr fontId="1"/>
  </si>
  <si>
    <t>シフト制</t>
    <rPh sb="3" eb="4">
      <t>セイ</t>
    </rPh>
    <phoneticPr fontId="1"/>
  </si>
  <si>
    <t>所定労働時間</t>
    <rPh sb="0" eb="2">
      <t>ショテイ</t>
    </rPh>
    <rPh sb="2" eb="4">
      <t>ロウドウ</t>
    </rPh>
    <rPh sb="4" eb="6">
      <t>ジカン</t>
    </rPh>
    <phoneticPr fontId="1"/>
  </si>
  <si>
    <r>
      <t xml:space="preserve">日給の場合は1日の所定労働時間。
</t>
    </r>
    <r>
      <rPr>
        <b/>
        <sz val="8"/>
        <color rgb="FFFF0000"/>
        <rFont val="ＭＳ 明朝"/>
        <family val="1"/>
        <charset val="128"/>
      </rPr>
      <t>月給、年収の場合は1か月の所定労働時間。</t>
    </r>
    <phoneticPr fontId="1"/>
  </si>
  <si>
    <t>（365日－年間休日数）×１日の所定労働時間÷１２ヶ月＝月平均所定労働時間</t>
    <rPh sb="4" eb="5">
      <t>ニチ</t>
    </rPh>
    <rPh sb="6" eb="8">
      <t>ネンカン</t>
    </rPh>
    <rPh sb="8" eb="10">
      <t>キュウジツ</t>
    </rPh>
    <rPh sb="10" eb="11">
      <t>スウ</t>
    </rPh>
    <rPh sb="14" eb="15">
      <t>ニチ</t>
    </rPh>
    <rPh sb="16" eb="18">
      <t>ショテイ</t>
    </rPh>
    <rPh sb="18" eb="20">
      <t>ロウドウ</t>
    </rPh>
    <rPh sb="20" eb="22">
      <t>ジカン</t>
    </rPh>
    <rPh sb="26" eb="27">
      <t>ゲツ</t>
    </rPh>
    <rPh sb="28" eb="29">
      <t>ツキ</t>
    </rPh>
    <rPh sb="29" eb="31">
      <t>ヘイキン</t>
    </rPh>
    <rPh sb="31" eb="33">
      <t>ショテイ</t>
    </rPh>
    <rPh sb="33" eb="35">
      <t>ロウドウ</t>
    </rPh>
    <rPh sb="35" eb="37">
      <t>ジカン</t>
    </rPh>
    <phoneticPr fontId="1"/>
  </si>
  <si>
    <t>始業時刻から終業時刻までの時間から休憩時間を除いたもので、使用者が就業規則などで定めている労働時間。
時給以外の場合は必須。
日給の場合は1日の所定労働時間。
月給、年収の場合は1か月の所定労働時間。
「給与形態コード」で「4.年収」が選択された際に必須</t>
    <rPh sb="51" eb="53">
      <t>ジキュウ</t>
    </rPh>
    <rPh sb="53" eb="55">
      <t>イガイ</t>
    </rPh>
    <rPh sb="56" eb="58">
      <t>バアイ</t>
    </rPh>
    <rPh sb="59" eb="61">
      <t>ヒッス</t>
    </rPh>
    <rPh sb="63" eb="65">
      <t>ニッキュウ</t>
    </rPh>
    <rPh sb="66" eb="68">
      <t>バアイ</t>
    </rPh>
    <rPh sb="70" eb="71">
      <t>ニチ</t>
    </rPh>
    <rPh sb="72" eb="74">
      <t>ショテイ</t>
    </rPh>
    <rPh sb="74" eb="76">
      <t>ロウドウ</t>
    </rPh>
    <rPh sb="76" eb="78">
      <t>ジカン</t>
    </rPh>
    <rPh sb="80" eb="82">
      <t>ゲッキュウ</t>
    </rPh>
    <rPh sb="83" eb="85">
      <t>ネンシュウ</t>
    </rPh>
    <rPh sb="86" eb="88">
      <t>バアイ</t>
    </rPh>
    <rPh sb="91" eb="92">
      <t>ゲツ</t>
    </rPh>
    <rPh sb="93" eb="95">
      <t>ショテイ</t>
    </rPh>
    <rPh sb="95" eb="97">
      <t>ロウドウ</t>
    </rPh>
    <rPh sb="97" eb="99">
      <t>ジカン</t>
    </rPh>
    <rPh sb="102" eb="104">
      <t>キュウヨ</t>
    </rPh>
    <rPh sb="104" eb="106">
      <t>ケイタイ</t>
    </rPh>
    <rPh sb="114" eb="116">
      <t>ネンシュウ</t>
    </rPh>
    <rPh sb="118" eb="120">
      <t>センタク</t>
    </rPh>
    <rPh sb="123" eb="124">
      <t>サイ</t>
    </rPh>
    <rPh sb="125" eb="127">
      <t>ヒッス</t>
    </rPh>
    <phoneticPr fontId="1"/>
  </si>
  <si>
    <t>半角数字
小数第三位を四捨五入して小数点以下二桁まで表記</t>
    <rPh sb="0" eb="2">
      <t>ハンカク</t>
    </rPh>
    <rPh sb="5" eb="7">
      <t>ショウスウ</t>
    </rPh>
    <rPh sb="7" eb="8">
      <t>ダイ</t>
    </rPh>
    <rPh sb="8" eb="9">
      <t>ミ</t>
    </rPh>
    <rPh sb="9" eb="10">
      <t>イ</t>
    </rPh>
    <rPh sb="11" eb="15">
      <t>シシャゴニュウ</t>
    </rPh>
    <rPh sb="22" eb="23">
      <t>２</t>
    </rPh>
    <phoneticPr fontId="1"/>
  </si>
  <si>
    <t>就業時間</t>
    <phoneticPr fontId="1"/>
  </si>
  <si>
    <t>始業時間</t>
    <rPh sb="0" eb="2">
      <t>シギョウ</t>
    </rPh>
    <rPh sb="2" eb="4">
      <t>ジカン</t>
    </rPh>
    <phoneticPr fontId="1"/>
  </si>
  <si>
    <t>半角数字半角コロン区切り
24時間表記AM、午前等は不要</t>
    <rPh sb="0" eb="2">
      <t>ハンカク</t>
    </rPh>
    <rPh sb="2" eb="4">
      <t>スウジ</t>
    </rPh>
    <rPh sb="4" eb="6">
      <t>ハンカク</t>
    </rPh>
    <rPh sb="9" eb="11">
      <t>クギ</t>
    </rPh>
    <rPh sb="15" eb="17">
      <t>ジカン</t>
    </rPh>
    <rPh sb="17" eb="19">
      <t>ヒョウキ</t>
    </rPh>
    <rPh sb="22" eb="24">
      <t>ゴゼン</t>
    </rPh>
    <rPh sb="24" eb="25">
      <t>トウ</t>
    </rPh>
    <phoneticPr fontId="1"/>
  </si>
  <si>
    <t>年間休日数</t>
    <rPh sb="0" eb="2">
      <t>ネンカン</t>
    </rPh>
    <rPh sb="2" eb="4">
      <t>キュウジツ</t>
    </rPh>
    <rPh sb="4" eb="5">
      <t>スウ</t>
    </rPh>
    <phoneticPr fontId="1"/>
  </si>
  <si>
    <t>1日の所定労働時間</t>
    <rPh sb="1" eb="2">
      <t>ニチ</t>
    </rPh>
    <rPh sb="3" eb="5">
      <t>ショテイ</t>
    </rPh>
    <rPh sb="5" eb="7">
      <t>ロウドウ</t>
    </rPh>
    <rPh sb="7" eb="9">
      <t>ジカン</t>
    </rPh>
    <phoneticPr fontId="1"/>
  </si>
  <si>
    <t>月平均所定労働時間</t>
    <phoneticPr fontId="1"/>
  </si>
  <si>
    <t>求人の基準となる始業時間。
「勤務日」で「9:その他」が選択された際は必須を外す。</t>
    <rPh sb="0" eb="2">
      <t>キュウジン</t>
    </rPh>
    <rPh sb="3" eb="5">
      <t>キジュン</t>
    </rPh>
    <rPh sb="8" eb="10">
      <t>シギョウ</t>
    </rPh>
    <rPh sb="10" eb="12">
      <t>ジカン</t>
    </rPh>
    <rPh sb="33" eb="34">
      <t>サイ</t>
    </rPh>
    <phoneticPr fontId="1"/>
  </si>
  <si>
    <t>08:30</t>
  </si>
  <si>
    <t>半角数字
半角コロン区切り
24時間表記
AM、PM、午前、午後は不要</t>
    <rPh sb="0" eb="2">
      <t>ハンカク</t>
    </rPh>
    <rPh sb="2" eb="4">
      <t>スウジ</t>
    </rPh>
    <rPh sb="5" eb="7">
      <t>ハンカク</t>
    </rPh>
    <rPh sb="10" eb="12">
      <t>クギ</t>
    </rPh>
    <rPh sb="16" eb="18">
      <t>ジカン</t>
    </rPh>
    <rPh sb="18" eb="20">
      <t>ヒョウキ</t>
    </rPh>
    <rPh sb="27" eb="29">
      <t>ゴゼン</t>
    </rPh>
    <rPh sb="30" eb="32">
      <t>ゴゴ</t>
    </rPh>
    <phoneticPr fontId="1"/>
  </si>
  <si>
    <t>終業時間</t>
    <rPh sb="0" eb="2">
      <t>シュウギョウ</t>
    </rPh>
    <phoneticPr fontId="1"/>
  </si>
  <si>
    <t>※年間休日数をM47セル、１日の所定労働時間時間をP47セルヘ入力し、</t>
    <rPh sb="1" eb="3">
      <t>ネンカン</t>
    </rPh>
    <rPh sb="3" eb="5">
      <t>キュウジツ</t>
    </rPh>
    <rPh sb="5" eb="6">
      <t>スウ</t>
    </rPh>
    <rPh sb="14" eb="15">
      <t>ニチ</t>
    </rPh>
    <rPh sb="16" eb="22">
      <t>ショテイロウドウジカン</t>
    </rPh>
    <rPh sb="22" eb="24">
      <t>ジカン</t>
    </rPh>
    <rPh sb="31" eb="33">
      <t>ニュウリョク</t>
    </rPh>
    <phoneticPr fontId="1"/>
  </si>
  <si>
    <t>求人の基準となる就業時間。
「勤務日」で「9:その他」が選択された際は必須を外す。</t>
    <rPh sb="0" eb="2">
      <t>キュウジン</t>
    </rPh>
    <rPh sb="8" eb="10">
      <t>シュウギョウ</t>
    </rPh>
    <rPh sb="10" eb="12">
      <t>ジカン</t>
    </rPh>
    <phoneticPr fontId="1"/>
  </si>
  <si>
    <t>17:15</t>
  </si>
  <si>
    <t>シフト制や交替制等の場合、
すべての就業時間帯を入力</t>
    <phoneticPr fontId="1"/>
  </si>
  <si>
    <t>　計算結果（S47セル）を「74」所定労働時間の欄ヘ記載してください。</t>
    <phoneticPr fontId="1"/>
  </si>
  <si>
    <t>就業時間に関する特記事項</t>
    <rPh sb="0" eb="2">
      <t>シュウギョウ</t>
    </rPh>
    <rPh sb="2" eb="4">
      <t>ジカン</t>
    </rPh>
    <rPh sb="5" eb="6">
      <t>カン</t>
    </rPh>
    <rPh sb="8" eb="10">
      <t>トッキ</t>
    </rPh>
    <rPh sb="10" eb="12">
      <t>ジコウ</t>
    </rPh>
    <phoneticPr fontId="1"/>
  </si>
  <si>
    <t>就業時間に関する特記事項を記載。「勤務日」で「9:その他」が選択された際に必須。裁量労働制に関係する記載はここではなく、「裁量労働制の内容」の欄に記載する。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0" eb="42">
      <t>サイリョウ</t>
    </rPh>
    <rPh sb="42" eb="44">
      <t>ロウドウ</t>
    </rPh>
    <rPh sb="44" eb="45">
      <t>セイ</t>
    </rPh>
    <rPh sb="46" eb="48">
      <t>カンケイ</t>
    </rPh>
    <rPh sb="50" eb="52">
      <t>キサイ</t>
    </rPh>
    <rPh sb="61" eb="63">
      <t>サイリョウ</t>
    </rPh>
    <rPh sb="63" eb="65">
      <t>ロウドウ</t>
    </rPh>
    <rPh sb="65" eb="66">
      <t>セイ</t>
    </rPh>
    <rPh sb="67" eb="69">
      <t>ナイヨウ</t>
    </rPh>
    <rPh sb="71" eb="72">
      <t>ラン</t>
    </rPh>
    <rPh sb="73" eb="75">
      <t>キサイ</t>
    </rPh>
    <phoneticPr fontId="1"/>
  </si>
  <si>
    <t>０時～８時、８時～１６時、１６時～２４時の３交代制。</t>
    <rPh sb="2" eb="3">
      <t>ジ</t>
    </rPh>
    <rPh sb="5" eb="6">
      <t>トキ</t>
    </rPh>
    <phoneticPr fontId="1"/>
  </si>
  <si>
    <t>休憩時間</t>
    <rPh sb="0" eb="2">
      <t>キュウケイ</t>
    </rPh>
    <rPh sb="2" eb="4">
      <t>ジカン</t>
    </rPh>
    <phoneticPr fontId="1"/>
  </si>
  <si>
    <t>開始時間</t>
    <rPh sb="0" eb="2">
      <t>カイシ</t>
    </rPh>
    <rPh sb="2" eb="4">
      <t>ジカン</t>
    </rPh>
    <phoneticPr fontId="1"/>
  </si>
  <si>
    <t>休憩開始時間</t>
    <rPh sb="0" eb="2">
      <t>キュウケイ</t>
    </rPh>
    <rPh sb="2" eb="4">
      <t>カイシ</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</si>
  <si>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rPh sb="10" eb="12">
      <t>キュウケイ</t>
    </rPh>
    <rPh sb="12" eb="14">
      <t>ジカン</t>
    </rPh>
    <rPh sb="15" eb="16">
      <t>カン</t>
    </rPh>
    <rPh sb="18" eb="20">
      <t>トッキ</t>
    </rPh>
    <rPh sb="20" eb="22">
      <t>ジコウ</t>
    </rPh>
    <rPh sb="24" eb="27">
      <t>グタイテキ</t>
    </rPh>
    <rPh sb="28" eb="30">
      <t>ジカン</t>
    </rPh>
    <rPh sb="31" eb="33">
      <t>ハアク</t>
    </rPh>
    <rPh sb="39" eb="41">
      <t>キサイ</t>
    </rPh>
    <rPh sb="45" eb="47">
      <t>バアイ</t>
    </rPh>
    <rPh sb="49" eb="51">
      <t>ヒッス</t>
    </rPh>
    <phoneticPr fontId="1"/>
  </si>
  <si>
    <t>12:00</t>
  </si>
  <si>
    <t>終了時間</t>
    <rPh sb="0" eb="2">
      <t>シュウリョウ</t>
    </rPh>
    <rPh sb="2" eb="4">
      <t>ジカン</t>
    </rPh>
    <phoneticPr fontId="1"/>
  </si>
  <si>
    <t>休憩終了時間</t>
    <rPh sb="0" eb="2">
      <t>キュウケイ</t>
    </rPh>
    <rPh sb="2" eb="4">
      <t>シュウリョウ</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</si>
  <si>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phoneticPr fontId="1"/>
  </si>
  <si>
    <t>12:45</t>
  </si>
  <si>
    <t>休憩時間に関する特記事項</t>
    <rPh sb="5" eb="6">
      <t>カン</t>
    </rPh>
    <rPh sb="8" eb="10">
      <t>トッキ</t>
    </rPh>
    <rPh sb="10" eb="12">
      <t>ジコウ</t>
    </rPh>
    <phoneticPr fontId="1"/>
  </si>
  <si>
    <t>求人の休憩時間に関する特記事項。休憩時間が流動的である場合に記述。
「休憩開始時間」、「休憩終了時間」を記載しない場合には必須。</t>
    <rPh sb="0" eb="2">
      <t>キュウジン</t>
    </rPh>
    <rPh sb="3" eb="5">
      <t>キュウケイ</t>
    </rPh>
    <rPh sb="5" eb="7">
      <t>ジカン</t>
    </rPh>
    <rPh sb="8" eb="9">
      <t>カン</t>
    </rPh>
    <rPh sb="11" eb="13">
      <t>トッキ</t>
    </rPh>
    <rPh sb="13" eb="15">
      <t>ジコウ</t>
    </rPh>
    <rPh sb="16" eb="18">
      <t>キュウケイ</t>
    </rPh>
    <rPh sb="18" eb="20">
      <t>ジカン</t>
    </rPh>
    <rPh sb="21" eb="24">
      <t>リュウドウテキ</t>
    </rPh>
    <rPh sb="27" eb="29">
      <t>バアイ</t>
    </rPh>
    <rPh sb="30" eb="32">
      <t>キジュツ</t>
    </rPh>
    <rPh sb="35" eb="37">
      <t>キュウケイ</t>
    </rPh>
    <rPh sb="37" eb="39">
      <t>カイシ</t>
    </rPh>
    <rPh sb="39" eb="41">
      <t>ジカン</t>
    </rPh>
    <rPh sb="44" eb="46">
      <t>キュウケイ</t>
    </rPh>
    <rPh sb="46" eb="48">
      <t>シュウリョウ</t>
    </rPh>
    <rPh sb="48" eb="50">
      <t>ジカン</t>
    </rPh>
    <rPh sb="52" eb="54">
      <t>キサイ</t>
    </rPh>
    <rPh sb="57" eb="59">
      <t>バアイ</t>
    </rPh>
    <rPh sb="61" eb="63">
      <t>ヒッス</t>
    </rPh>
    <phoneticPr fontId="1"/>
  </si>
  <si>
    <t>（例１）
昼休み12:00～12:45
休憩　 14:45～15:00
（例２）
休憩時間は１時間。</t>
    <rPh sb="17" eb="19">
      <t>キュウケイ</t>
    </rPh>
    <rPh sb="36" eb="37">
      <t>レイ</t>
    </rPh>
    <rPh sb="41" eb="43">
      <t>キュウケイ</t>
    </rPh>
    <rPh sb="43" eb="45">
      <t>ジカン</t>
    </rPh>
    <rPh sb="47" eb="49">
      <t>ジカン</t>
    </rPh>
    <phoneticPr fontId="1"/>
  </si>
  <si>
    <t>裁量労働制</t>
    <rPh sb="0" eb="2">
      <t>サイリョウ</t>
    </rPh>
    <rPh sb="2" eb="4">
      <t>ロウドウ</t>
    </rPh>
    <rPh sb="4" eb="5">
      <t>セイ</t>
    </rPh>
    <phoneticPr fontId="1"/>
  </si>
  <si>
    <t>有無</t>
    <rPh sb="0" eb="2">
      <t>ウム</t>
    </rPh>
    <phoneticPr fontId="1"/>
  </si>
  <si>
    <t>「83」休日選択欄　（休日が祝日のみの場合は祝日を選択し特定事項へ記載してください。）</t>
    <rPh sb="4" eb="6">
      <t>きゅうじつ</t>
    </rPh>
    <rPh sb="6" eb="8">
      <t>せんたく</t>
    </rPh>
    <rPh sb="8" eb="9">
      <t>らん</t>
    </rPh>
    <rPh sb="22" eb="24">
      <t>しゅくじつ</t>
    </rPh>
    <rPh sb="25" eb="27">
      <t>せんたく</t>
    </rPh>
    <phoneticPr fontId="1" type="Hiragana"/>
  </si>
  <si>
    <t>裁量労働制の有無</t>
    <rPh sb="0" eb="2">
      <t>サイリョウ</t>
    </rPh>
    <rPh sb="2" eb="4">
      <t>ロウドウ</t>
    </rPh>
    <rPh sb="4" eb="5">
      <t>セイ</t>
    </rPh>
    <rPh sb="6" eb="8">
      <t>ウム</t>
    </rPh>
    <phoneticPr fontId="1"/>
  </si>
  <si>
    <t>裁量労働制の有無の別。</t>
    <rPh sb="0" eb="2">
      <t>サイリョウ</t>
    </rPh>
    <rPh sb="2" eb="4">
      <t>ロウドウ</t>
    </rPh>
    <rPh sb="4" eb="5">
      <t>セイ</t>
    </rPh>
    <rPh sb="6" eb="8">
      <t>ウム</t>
    </rPh>
    <rPh sb="9" eb="10">
      <t>ベツ</t>
    </rPh>
    <phoneticPr fontId="1"/>
  </si>
  <si>
    <t>1</t>
  </si>
  <si>
    <t>（毎週固定の休日を選択し、シフト制等の場合はその他を選択し特記事項へ記載して下さい。）</t>
    <rPh sb="6" eb="8">
      <t>キュウジツ</t>
    </rPh>
    <phoneticPr fontId="1"/>
  </si>
  <si>
    <t>裁量労働制の内容</t>
    <rPh sb="0" eb="2">
      <t>サイリョウ</t>
    </rPh>
    <rPh sb="2" eb="4">
      <t>ロウドウ</t>
    </rPh>
    <rPh sb="4" eb="5">
      <t>セイ</t>
    </rPh>
    <rPh sb="6" eb="8">
      <t>ナイヨウ</t>
    </rPh>
    <phoneticPr fontId="1"/>
  </si>
  <si>
    <t>裁量労働制の具体的な内容。
「裁量労働制の有無」で「1:有」が選択された際に必須。
フレックスタイム制等の不規則の場合に記述。</t>
    <rPh sb="0" eb="2">
      <t>サイリョウ</t>
    </rPh>
    <rPh sb="2" eb="4">
      <t>ロウドウ</t>
    </rPh>
    <rPh sb="4" eb="5">
      <t>セイ</t>
    </rPh>
    <rPh sb="6" eb="9">
      <t>グタイテキ</t>
    </rPh>
    <rPh sb="10" eb="12">
      <t>ナイヨウ</t>
    </rPh>
    <rPh sb="15" eb="17">
      <t>サイリョウ</t>
    </rPh>
    <rPh sb="17" eb="19">
      <t>ロウドウ</t>
    </rPh>
    <rPh sb="19" eb="20">
      <t>セイ</t>
    </rPh>
    <rPh sb="21" eb="23">
      <t>ウム</t>
    </rPh>
    <rPh sb="28" eb="29">
      <t>アリ</t>
    </rPh>
    <rPh sb="31" eb="33">
      <t>センタク</t>
    </rPh>
    <rPh sb="36" eb="37">
      <t>サイ</t>
    </rPh>
    <rPh sb="38" eb="40">
      <t>ヒッス</t>
    </rPh>
    <rPh sb="50" eb="51">
      <t>セイ</t>
    </rPh>
    <rPh sb="51" eb="52">
      <t>トウ</t>
    </rPh>
    <rPh sb="53" eb="56">
      <t>フキソク</t>
    </rPh>
    <rPh sb="57" eb="59">
      <t>バアイ</t>
    </rPh>
    <rPh sb="60" eb="62">
      <t>キジュツ</t>
    </rPh>
    <phoneticPr fontId="1"/>
  </si>
  <si>
    <t>フレックスタイム制
コアタイム10:00～15:00</t>
    <rPh sb="8" eb="9">
      <t>セイ</t>
    </rPh>
    <phoneticPr fontId="1"/>
  </si>
  <si>
    <t>休日</t>
    <rPh sb="0" eb="2">
      <t>キュウジツ</t>
    </rPh>
    <phoneticPr fontId="1"/>
  </si>
  <si>
    <t>右の休日選択欄で選択した曜日の数字が自動入力されます</t>
    <rPh sb="0" eb="1">
      <t>みぎ</t>
    </rPh>
    <rPh sb="2" eb="4">
      <t>きゅうじつ</t>
    </rPh>
    <rPh sb="4" eb="6">
      <t>せんたく</t>
    </rPh>
    <rPh sb="6" eb="7">
      <t>らん</t>
    </rPh>
    <rPh sb="8" eb="10">
      <t>せんたく</t>
    </rPh>
    <rPh sb="12" eb="14">
      <t>ようび</t>
    </rPh>
    <rPh sb="15" eb="17">
      <t>すうじ</t>
    </rPh>
    <rPh sb="18" eb="20">
      <t>じどう</t>
    </rPh>
    <rPh sb="20" eb="22">
      <t>にゅうりょく</t>
    </rPh>
    <phoneticPr fontId="1" type="Hiragana"/>
  </si>
  <si>
    <t>祝日</t>
    <rPh sb="0" eb="2">
      <t>しゅくじつ</t>
    </rPh>
    <phoneticPr fontId="1" type="Hiragana"/>
  </si>
  <si>
    <t>求人の休日。複数選択可。</t>
    <rPh sb="0" eb="2">
      <t>キュウジン</t>
    </rPh>
    <rPh sb="3" eb="5">
      <t>キュウジツ</t>
    </rPh>
    <rPh sb="4" eb="5">
      <t>ビ</t>
    </rPh>
    <rPh sb="6" eb="8">
      <t>フクスウ</t>
    </rPh>
    <rPh sb="8" eb="11">
      <t>センタクカ</t>
    </rPh>
    <phoneticPr fontId="1"/>
  </si>
  <si>
    <t>半角数字
複数選択した場合には選択した項目の数字を昇順で並べる。
コードは次のとおり。
1:月曜日
2:火曜日
3:水曜日
4:木曜日
5:金曜日
6:土曜日
7:日曜日
8:祝日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</si>
  <si>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t>休暇等はこちらに記載</t>
    <rPh sb="0" eb="2">
      <t>キュウカ</t>
    </rPh>
    <rPh sb="2" eb="3">
      <t>トウ</t>
    </rPh>
    <rPh sb="8" eb="10">
      <t>キサイ</t>
    </rPh>
    <phoneticPr fontId="1"/>
  </si>
  <si>
    <t>休日に関する特記事項</t>
    <rPh sb="0" eb="2">
      <t>キュウジツ</t>
    </rPh>
    <rPh sb="3" eb="4">
      <t>カン</t>
    </rPh>
    <rPh sb="6" eb="8">
      <t>トッキ</t>
    </rPh>
    <rPh sb="8" eb="10">
      <t>ジコウ</t>
    </rPh>
    <phoneticPr fontId="1"/>
  </si>
  <si>
    <t>求人の休日に関する特記事項。代休制度の有無などを記載。「休日」で「9:その他」が選択された際、または「8:祝日」のみが選択された際に必須。</t>
    <rPh sb="0" eb="2">
      <t>キュウジン</t>
    </rPh>
    <rPh sb="3" eb="5">
      <t>キュウジツ</t>
    </rPh>
    <rPh sb="6" eb="7">
      <t>カン</t>
    </rPh>
    <rPh sb="9" eb="11">
      <t>トッキ</t>
    </rPh>
    <rPh sb="11" eb="13">
      <t>ジコウ</t>
    </rPh>
    <rPh sb="14" eb="16">
      <t>ダイキュウ</t>
    </rPh>
    <rPh sb="16" eb="18">
      <t>セイド</t>
    </rPh>
    <rPh sb="19" eb="21">
      <t>ウム</t>
    </rPh>
    <rPh sb="24" eb="26">
      <t>キサイ</t>
    </rPh>
    <rPh sb="28" eb="30">
      <t>キュウジツ</t>
    </rPh>
    <rPh sb="37" eb="38">
      <t>ホカ</t>
    </rPh>
    <rPh sb="40" eb="42">
      <t>センタク</t>
    </rPh>
    <rPh sb="45" eb="46">
      <t>サイ</t>
    </rPh>
    <rPh sb="53" eb="55">
      <t>シュクジツ</t>
    </rPh>
    <rPh sb="59" eb="61">
      <t>センタク</t>
    </rPh>
    <rPh sb="64" eb="65">
      <t>サイ</t>
    </rPh>
    <rPh sb="66" eb="68">
      <t>ヒッス</t>
    </rPh>
    <phoneticPr fontId="1"/>
  </si>
  <si>
    <t>祝日勤務の場合には代休申請可</t>
    <rPh sb="0" eb="2">
      <t>シュクジツ</t>
    </rPh>
    <rPh sb="2" eb="4">
      <t>キンム</t>
    </rPh>
    <rPh sb="5" eb="7">
      <t>バアイ</t>
    </rPh>
    <rPh sb="9" eb="11">
      <t>ダイキュウ</t>
    </rPh>
    <rPh sb="11" eb="13">
      <t>シンセイ</t>
    </rPh>
    <rPh sb="13" eb="14">
      <t>カ</t>
    </rPh>
    <phoneticPr fontId="1"/>
  </si>
  <si>
    <t>残業</t>
    <rPh sb="0" eb="2">
      <t>ザンギョウ</t>
    </rPh>
    <phoneticPr fontId="1"/>
  </si>
  <si>
    <t>残業の有無</t>
    <rPh sb="0" eb="2">
      <t>ザンギョウ</t>
    </rPh>
    <rPh sb="3" eb="5">
      <t>ウム</t>
    </rPh>
    <phoneticPr fontId="1"/>
  </si>
  <si>
    <t>残業の有無の別。</t>
    <rPh sb="0" eb="2">
      <t>ザンギョウ</t>
    </rPh>
    <rPh sb="3" eb="5">
      <t>ウム</t>
    </rPh>
    <rPh sb="6" eb="7">
      <t>ベツ</t>
    </rPh>
    <phoneticPr fontId="1"/>
  </si>
  <si>
    <t>平均時間</t>
    <rPh sb="0" eb="2">
      <t>ヘイキン</t>
    </rPh>
    <rPh sb="2" eb="4">
      <t>ジカン</t>
    </rPh>
    <phoneticPr fontId="1"/>
  </si>
  <si>
    <t>半角数字小数第二位まで表記、年間平均した1ヶ月分</t>
    <rPh sb="0" eb="2">
      <t>ハンカク</t>
    </rPh>
    <rPh sb="2" eb="4">
      <t>スウジ</t>
    </rPh>
    <rPh sb="4" eb="6">
      <t>ショウスウ</t>
    </rPh>
    <rPh sb="6" eb="8">
      <t>ダイニ</t>
    </rPh>
    <rPh sb="8" eb="9">
      <t>イ</t>
    </rPh>
    <rPh sb="11" eb="13">
      <t>ヒョウキ</t>
    </rPh>
    <rPh sb="14" eb="16">
      <t>ネンカン</t>
    </rPh>
    <rPh sb="16" eb="18">
      <t>ヘイキン</t>
    </rPh>
    <rPh sb="22" eb="24">
      <t>ゲツブン</t>
    </rPh>
    <phoneticPr fontId="1"/>
  </si>
  <si>
    <t>残業平均時間</t>
    <rPh sb="0" eb="2">
      <t>ザンギョウ</t>
    </rPh>
    <rPh sb="2" eb="4">
      <t>ヘイキン</t>
    </rPh>
    <rPh sb="4" eb="6">
      <t>ジカン</t>
    </rPh>
    <phoneticPr fontId="1"/>
  </si>
  <si>
    <t>１年間で平均した１か月の残業時間。</t>
    <rPh sb="1" eb="3">
      <t>ネンカン</t>
    </rPh>
    <rPh sb="4" eb="6">
      <t>ヘイキン</t>
    </rPh>
    <rPh sb="10" eb="11">
      <t>ゲツ</t>
    </rPh>
    <rPh sb="12" eb="14">
      <t>ザンギョウ</t>
    </rPh>
    <rPh sb="14" eb="16">
      <t>ジカン</t>
    </rPh>
    <phoneticPr fontId="1"/>
  </si>
  <si>
    <t>半角数字
小数第二位まで表記</t>
    <rPh sb="0" eb="2">
      <t>ハンカク</t>
    </rPh>
    <rPh sb="2" eb="4">
      <t>スウジ</t>
    </rPh>
    <rPh sb="5" eb="7">
      <t>ショウスウ</t>
    </rPh>
    <rPh sb="7" eb="9">
      <t>ダイニ</t>
    </rPh>
    <rPh sb="9" eb="10">
      <t>イ</t>
    </rPh>
    <rPh sb="12" eb="14">
      <t>ヒョウキ</t>
    </rPh>
    <phoneticPr fontId="1"/>
  </si>
  <si>
    <t>給与</t>
    <rPh sb="0" eb="2">
      <t>キュウヨ</t>
    </rPh>
    <phoneticPr fontId="1"/>
  </si>
  <si>
    <t>給与形態コード</t>
  </si>
  <si>
    <t>半角数字
コードは次のとおり。
1:時給
2:日給
3:月給
4:年収</t>
    <rPh sb="0" eb="2">
      <t>ハンカク</t>
    </rPh>
    <rPh sb="2" eb="4">
      <t>スウジ</t>
    </rPh>
    <rPh sb="9" eb="10">
      <t>ツギ</t>
    </rPh>
    <phoneticPr fontId="1"/>
  </si>
  <si>
    <t>給与の表記形態。</t>
    <rPh sb="0" eb="2">
      <t>キュウヨ</t>
    </rPh>
    <rPh sb="3" eb="5">
      <t>ヒョウキ</t>
    </rPh>
    <rPh sb="5" eb="7">
      <t>ケイタイ</t>
    </rPh>
    <phoneticPr fontId="1"/>
  </si>
  <si>
    <t>上限</t>
    <rPh sb="0" eb="2">
      <t>ジョウゲン</t>
    </rPh>
    <phoneticPr fontId="1"/>
  </si>
  <si>
    <t>半角数字カンマ区切り不要、ハローワーク求人票と同一の内容としてください。</t>
    <rPh sb="0" eb="2">
      <t>ハンカク</t>
    </rPh>
    <rPh sb="2" eb="4">
      <t>スウジ</t>
    </rPh>
    <rPh sb="7" eb="9">
      <t>クギ</t>
    </rPh>
    <rPh sb="10" eb="12">
      <t>フヨウ</t>
    </rPh>
    <rPh sb="19" eb="22">
      <t>キュウジンヒョウ</t>
    </rPh>
    <rPh sb="23" eb="25">
      <t>ドウイツ</t>
    </rPh>
    <rPh sb="26" eb="28">
      <t>ナイヨウ</t>
    </rPh>
    <phoneticPr fontId="1"/>
  </si>
  <si>
    <t>給与上限</t>
    <rPh sb="0" eb="2">
      <t>キュウヨ</t>
    </rPh>
    <rPh sb="2" eb="4">
      <t>ジョウゲン</t>
    </rPh>
    <phoneticPr fontId="1"/>
  </si>
  <si>
    <t>給与の上限。円単位。</t>
    <rPh sb="0" eb="2">
      <t>キュウヨ</t>
    </rPh>
    <rPh sb="3" eb="5">
      <t>ジョウゲン</t>
    </rPh>
    <rPh sb="6" eb="7">
      <t>エン</t>
    </rPh>
    <rPh sb="7" eb="9">
      <t>タンイ</t>
    </rPh>
    <phoneticPr fontId="1"/>
  </si>
  <si>
    <t>半角数字
カンマ区切り不要</t>
    <rPh sb="0" eb="2">
      <t>ハンカク</t>
    </rPh>
    <rPh sb="2" eb="4">
      <t>スウジ</t>
    </rPh>
    <rPh sb="8" eb="10">
      <t>クギ</t>
    </rPh>
    <rPh sb="11" eb="13">
      <t>フヨウ</t>
    </rPh>
    <phoneticPr fontId="1"/>
  </si>
  <si>
    <t>下限</t>
    <rPh sb="0" eb="2">
      <t>カゲン</t>
    </rPh>
    <phoneticPr fontId="1"/>
  </si>
  <si>
    <t>給与下限</t>
    <rPh sb="0" eb="2">
      <t>キュウヨ</t>
    </rPh>
    <rPh sb="2" eb="4">
      <t>カゲン</t>
    </rPh>
    <phoneticPr fontId="1"/>
  </si>
  <si>
    <t>給与の下限。円単位。</t>
    <rPh sb="0" eb="2">
      <t>キュウヨ</t>
    </rPh>
    <rPh sb="3" eb="5">
      <t>カゲン</t>
    </rPh>
    <rPh sb="6" eb="7">
      <t>エン</t>
    </rPh>
    <rPh sb="7" eb="9">
      <t>タンイ</t>
    </rPh>
    <phoneticPr fontId="1"/>
  </si>
  <si>
    <t>（研修中）上限</t>
    <rPh sb="1" eb="4">
      <t>ケンシュウチュウ</t>
    </rPh>
    <rPh sb="5" eb="7">
      <t>ジョウゲン</t>
    </rPh>
    <phoneticPr fontId="1"/>
  </si>
  <si>
    <t>半角数字カンマ区切り不要</t>
    <rPh sb="0" eb="2">
      <t>ハンカク</t>
    </rPh>
    <rPh sb="2" eb="4">
      <t>スウジ</t>
    </rPh>
    <rPh sb="7" eb="9">
      <t>クギ</t>
    </rPh>
    <rPh sb="10" eb="12">
      <t>フヨウ</t>
    </rPh>
    <phoneticPr fontId="1"/>
  </si>
  <si>
    <t>給与（研修中）上限</t>
    <rPh sb="0" eb="2">
      <t>キュウヨ</t>
    </rPh>
    <rPh sb="3" eb="6">
      <t>ケンシュウチュウ</t>
    </rPh>
    <rPh sb="7" eb="9">
      <t>ジョウゲン</t>
    </rPh>
    <phoneticPr fontId="1"/>
  </si>
  <si>
    <t>研修中給与の上限。円単位。</t>
    <rPh sb="0" eb="2">
      <t>ケンシュウ</t>
    </rPh>
    <rPh sb="2" eb="3">
      <t>チュウ</t>
    </rPh>
    <rPh sb="3" eb="5">
      <t>キュウヨ</t>
    </rPh>
    <rPh sb="6" eb="8">
      <t>ジョウゲン</t>
    </rPh>
    <rPh sb="9" eb="10">
      <t>エン</t>
    </rPh>
    <rPh sb="10" eb="12">
      <t>タンイ</t>
    </rPh>
    <phoneticPr fontId="1"/>
  </si>
  <si>
    <t>（研修中）下限</t>
    <rPh sb="5" eb="7">
      <t>カゲン</t>
    </rPh>
    <phoneticPr fontId="1"/>
  </si>
  <si>
    <t>給与（研修中）下限</t>
    <rPh sb="0" eb="2">
      <t>キュウヨ</t>
    </rPh>
    <rPh sb="7" eb="9">
      <t>カゲン</t>
    </rPh>
    <phoneticPr fontId="1"/>
  </si>
  <si>
    <t>研修中給与の下限。円単位。</t>
    <rPh sb="3" eb="5">
      <t>キュウヨ</t>
    </rPh>
    <rPh sb="6" eb="8">
      <t>カゲン</t>
    </rPh>
    <rPh sb="9" eb="10">
      <t>エン</t>
    </rPh>
    <rPh sb="10" eb="12">
      <t>タンイ</t>
    </rPh>
    <phoneticPr fontId="1"/>
  </si>
  <si>
    <t>固定残業代制の場合は右の①～③を明示</t>
    <rPh sb="10" eb="11">
      <t>ミギ</t>
    </rPh>
    <rPh sb="16" eb="18">
      <t>メイジ</t>
    </rPh>
    <phoneticPr fontId="1"/>
  </si>
  <si>
    <t>給与に関する特記事項</t>
    <rPh sb="0" eb="2">
      <t>キュウヨ</t>
    </rPh>
    <rPh sb="3" eb="4">
      <t>カン</t>
    </rPh>
    <rPh sb="6" eb="8">
      <t>トッキ</t>
    </rPh>
    <rPh sb="8" eb="10">
      <t>ジコウ</t>
    </rPh>
    <phoneticPr fontId="1"/>
  </si>
  <si>
    <t>給与に関する特記事項。給与上限と給与下限にとどまらない記述、応相談、能力に応じて、上限より更にアップなどといった記述をする場合に用いる。</t>
    <rPh sb="0" eb="2">
      <t>キュウヨ</t>
    </rPh>
    <rPh sb="3" eb="4">
      <t>カン</t>
    </rPh>
    <rPh sb="6" eb="8">
      <t>トッキ</t>
    </rPh>
    <rPh sb="8" eb="10">
      <t>ジコウ</t>
    </rPh>
    <rPh sb="11" eb="13">
      <t>キュウヨ</t>
    </rPh>
    <rPh sb="13" eb="15">
      <t>ジョウゲン</t>
    </rPh>
    <rPh sb="16" eb="18">
      <t>キュウヨ</t>
    </rPh>
    <rPh sb="18" eb="20">
      <t>カゲン</t>
    </rPh>
    <rPh sb="27" eb="29">
      <t>キジュツ</t>
    </rPh>
    <rPh sb="30" eb="33">
      <t>オウソウダン</t>
    </rPh>
    <rPh sb="34" eb="36">
      <t>ノウリョク</t>
    </rPh>
    <rPh sb="37" eb="38">
      <t>オウ</t>
    </rPh>
    <rPh sb="41" eb="43">
      <t>ジョウゲン</t>
    </rPh>
    <rPh sb="45" eb="46">
      <t>サラ</t>
    </rPh>
    <rPh sb="56" eb="58">
      <t>キジュツ</t>
    </rPh>
    <rPh sb="61" eb="63">
      <t>バアイ</t>
    </rPh>
    <rPh sb="64" eb="65">
      <t>モチ</t>
    </rPh>
    <phoneticPr fontId="1"/>
  </si>
  <si>
    <t>能力、実績次第で、月給24万円を超えることができます。</t>
    <rPh sb="0" eb="2">
      <t>ノウリョク</t>
    </rPh>
    <rPh sb="3" eb="5">
      <t>ジッセキ</t>
    </rPh>
    <rPh sb="5" eb="7">
      <t>シダイ</t>
    </rPh>
    <rPh sb="9" eb="11">
      <t>ゲッキュウ</t>
    </rPh>
    <rPh sb="13" eb="15">
      <t>マンエン</t>
    </rPh>
    <rPh sb="16" eb="17">
      <t>コ</t>
    </rPh>
    <phoneticPr fontId="1"/>
  </si>
  <si>
    <t>昇給</t>
    <rPh sb="0" eb="2">
      <t>ショウキュウ</t>
    </rPh>
    <phoneticPr fontId="1"/>
  </si>
  <si>
    <t>前年度の昇給実績の有無</t>
    <rPh sb="0" eb="3">
      <t>ゼンネンド</t>
    </rPh>
    <phoneticPr fontId="1"/>
  </si>
  <si>
    <t>前年度の昇給実績の有無の別。</t>
    <rPh sb="0" eb="3">
      <t>ゼンネンド</t>
    </rPh>
    <rPh sb="4" eb="6">
      <t>ショウキュウ</t>
    </rPh>
    <rPh sb="6" eb="8">
      <t>ジッセキ</t>
    </rPh>
    <rPh sb="9" eb="11">
      <t>ウム</t>
    </rPh>
    <rPh sb="12" eb="13">
      <t>ベツ</t>
    </rPh>
    <phoneticPr fontId="1"/>
  </si>
  <si>
    <t>特記事項</t>
    <rPh sb="2" eb="4">
      <t>ジコウ</t>
    </rPh>
    <phoneticPr fontId="1"/>
  </si>
  <si>
    <t>昇給に関する特記事項</t>
    <rPh sb="3" eb="4">
      <t>カン</t>
    </rPh>
    <rPh sb="8" eb="10">
      <t>ジコウ</t>
    </rPh>
    <phoneticPr fontId="1"/>
  </si>
  <si>
    <t>前年度の昇給実績に関する特記事項。</t>
    <rPh sb="9" eb="10">
      <t>カン</t>
    </rPh>
    <rPh sb="12" eb="14">
      <t>トッキ</t>
    </rPh>
    <rPh sb="14" eb="16">
      <t>ジコウ</t>
    </rPh>
    <phoneticPr fontId="1"/>
  </si>
  <si>
    <t>1％のベースアップ</t>
  </si>
  <si>
    <t>賞与</t>
    <rPh sb="0" eb="2">
      <t>ショウヨ</t>
    </rPh>
    <phoneticPr fontId="1"/>
  </si>
  <si>
    <t>前年度の賞与実績の有無</t>
    <rPh sb="0" eb="3">
      <t>ゼンネンド</t>
    </rPh>
    <rPh sb="4" eb="6">
      <t>ショウヨ</t>
    </rPh>
    <rPh sb="6" eb="8">
      <t>ジッセキ</t>
    </rPh>
    <rPh sb="9" eb="11">
      <t>ウム</t>
    </rPh>
    <phoneticPr fontId="1"/>
  </si>
  <si>
    <t>前年度の賞与実績の有無の別。</t>
    <rPh sb="4" eb="6">
      <t>ショウヨ</t>
    </rPh>
    <rPh sb="12" eb="13">
      <t>ベツ</t>
    </rPh>
    <phoneticPr fontId="1"/>
  </si>
  <si>
    <t>賞与実績に関する特記事項</t>
    <rPh sb="0" eb="2">
      <t>ショウヨ</t>
    </rPh>
    <rPh sb="2" eb="4">
      <t>ジッセキ</t>
    </rPh>
    <rPh sb="5" eb="6">
      <t>カン</t>
    </rPh>
    <rPh sb="8" eb="10">
      <t>トッキ</t>
    </rPh>
    <rPh sb="10" eb="12">
      <t>ジコウ</t>
    </rPh>
    <phoneticPr fontId="1"/>
  </si>
  <si>
    <t>前年度の賞与実績に関する特記事項。</t>
    <rPh sb="4" eb="6">
      <t>ショウヨ</t>
    </rPh>
    <rPh sb="9" eb="10">
      <t>カン</t>
    </rPh>
    <rPh sb="12" eb="14">
      <t>トッキ</t>
    </rPh>
    <rPh sb="14" eb="16">
      <t>ジコウ</t>
    </rPh>
    <phoneticPr fontId="1"/>
  </si>
  <si>
    <t>計4.1か月/年</t>
  </si>
  <si>
    <t>自動車通勤</t>
    <phoneticPr fontId="1"/>
  </si>
  <si>
    <t>可否</t>
    <phoneticPr fontId="1"/>
  </si>
  <si>
    <t>未選択の場合スタンバイ等で不可で表示される</t>
    <rPh sb="0" eb="1">
      <t>ミ</t>
    </rPh>
    <rPh sb="1" eb="3">
      <t>センタク</t>
    </rPh>
    <rPh sb="4" eb="6">
      <t>バアイ</t>
    </rPh>
    <rPh sb="11" eb="12">
      <t>トウ</t>
    </rPh>
    <rPh sb="13" eb="15">
      <t>フカ</t>
    </rPh>
    <rPh sb="16" eb="18">
      <t>ヒョウジ</t>
    </rPh>
    <phoneticPr fontId="1"/>
  </si>
  <si>
    <t>自動車通勤の可否</t>
  </si>
  <si>
    <t>自動車通勤の可否の別。</t>
    <rPh sb="0" eb="3">
      <t>ジドウシャ</t>
    </rPh>
    <rPh sb="3" eb="5">
      <t>ツウキン</t>
    </rPh>
    <rPh sb="6" eb="8">
      <t>カヒ</t>
    </rPh>
    <rPh sb="9" eb="10">
      <t>ベツ</t>
    </rPh>
    <phoneticPr fontId="1"/>
  </si>
  <si>
    <t>半角数字
コードは次のとおり。
0:不可　；1:可</t>
  </si>
  <si>
    <t>自動車通勤に関する特記事項</t>
    <rPh sb="6" eb="7">
      <t>カン</t>
    </rPh>
    <rPh sb="9" eb="11">
      <t>トッキ</t>
    </rPh>
    <rPh sb="11" eb="13">
      <t>ジコウ</t>
    </rPh>
    <phoneticPr fontId="1"/>
  </si>
  <si>
    <t>自動車通勤に関する特記事項。</t>
    <rPh sb="0" eb="3">
      <t>ジドウシャ</t>
    </rPh>
    <rPh sb="3" eb="5">
      <t>ツウキン</t>
    </rPh>
    <rPh sb="6" eb="7">
      <t>カン</t>
    </rPh>
    <rPh sb="9" eb="11">
      <t>トッキ</t>
    </rPh>
    <rPh sb="11" eb="13">
      <t>ジコウ</t>
    </rPh>
    <phoneticPr fontId="1"/>
  </si>
  <si>
    <t>自転車・バイク通勤可（バイクは駐輪無料。車は徒歩2分の駐車場［自己負担10,800円］を利用できます。）</t>
  </si>
  <si>
    <t>通勤手当</t>
    <rPh sb="0" eb="2">
      <t>ツウキン</t>
    </rPh>
    <rPh sb="2" eb="4">
      <t>テアテ</t>
    </rPh>
    <phoneticPr fontId="1"/>
  </si>
  <si>
    <t>通勤手当の有無</t>
    <rPh sb="0" eb="2">
      <t>ツウキン</t>
    </rPh>
    <rPh sb="2" eb="4">
      <t>テアテ</t>
    </rPh>
    <rPh sb="5" eb="7">
      <t>ウム</t>
    </rPh>
    <phoneticPr fontId="1"/>
  </si>
  <si>
    <t>通勤手当の有無の別。</t>
    <rPh sb="0" eb="2">
      <t>ツウキン</t>
    </rPh>
    <rPh sb="2" eb="4">
      <t>テアテ</t>
    </rPh>
    <rPh sb="5" eb="7">
      <t>ウム</t>
    </rPh>
    <rPh sb="8" eb="9">
      <t>ベツ</t>
    </rPh>
    <phoneticPr fontId="1"/>
  </si>
  <si>
    <t>通勤手当に関する特記事項</t>
    <rPh sb="0" eb="2">
      <t>ツウキン</t>
    </rPh>
    <rPh sb="2" eb="4">
      <t>テアテ</t>
    </rPh>
    <rPh sb="5" eb="6">
      <t>カン</t>
    </rPh>
    <rPh sb="8" eb="10">
      <t>トッキ</t>
    </rPh>
    <rPh sb="10" eb="12">
      <t>ジコウ</t>
    </rPh>
    <phoneticPr fontId="1"/>
  </si>
  <si>
    <t>通勤手当に関する情報。具体的な計算方法や上限などを記述する。</t>
    <rPh sb="0" eb="2">
      <t>ツウキン</t>
    </rPh>
    <rPh sb="2" eb="4">
      <t>テアテ</t>
    </rPh>
    <rPh sb="5" eb="6">
      <t>カン</t>
    </rPh>
    <rPh sb="8" eb="10">
      <t>ジョウホウ</t>
    </rPh>
    <rPh sb="11" eb="14">
      <t>グタイテキ</t>
    </rPh>
    <rPh sb="15" eb="17">
      <t>ケイサン</t>
    </rPh>
    <rPh sb="17" eb="19">
      <t>ホウホウ</t>
    </rPh>
    <rPh sb="20" eb="22">
      <t>ジョウゲン</t>
    </rPh>
    <rPh sb="25" eb="27">
      <t>キジュツ</t>
    </rPh>
    <phoneticPr fontId="1"/>
  </si>
  <si>
    <t xml:space="preserve">交通費支給（上限25,000円/月） </t>
  </si>
  <si>
    <t>その他手当</t>
    <rPh sb="2" eb="3">
      <t>タ</t>
    </rPh>
    <rPh sb="3" eb="5">
      <t>テアテ</t>
    </rPh>
    <phoneticPr fontId="1"/>
  </si>
  <si>
    <t>その他手当の有無</t>
    <rPh sb="2" eb="3">
      <t>タ</t>
    </rPh>
    <rPh sb="3" eb="5">
      <t>テアテ</t>
    </rPh>
    <rPh sb="6" eb="8">
      <t>ウム</t>
    </rPh>
    <phoneticPr fontId="1"/>
  </si>
  <si>
    <t>その他手当の有無の別。</t>
    <rPh sb="2" eb="3">
      <t>タ</t>
    </rPh>
    <rPh sb="3" eb="5">
      <t>テアテ</t>
    </rPh>
    <rPh sb="6" eb="8">
      <t>ウム</t>
    </rPh>
    <rPh sb="9" eb="10">
      <t>ベツ</t>
    </rPh>
    <phoneticPr fontId="1"/>
  </si>
  <si>
    <t>その他手当に関する特記事項</t>
    <rPh sb="2" eb="3">
      <t>タ</t>
    </rPh>
    <rPh sb="3" eb="5">
      <t>テアテ</t>
    </rPh>
    <rPh sb="6" eb="7">
      <t>カン</t>
    </rPh>
    <rPh sb="9" eb="11">
      <t>トッキ</t>
    </rPh>
    <rPh sb="11" eb="13">
      <t>ジコウ</t>
    </rPh>
    <phoneticPr fontId="1"/>
  </si>
  <si>
    <t>その他の手当に関する特記事項。
定額的に支払われる経費等について記述する。</t>
    <rPh sb="2" eb="3">
      <t>タ</t>
    </rPh>
    <rPh sb="4" eb="6">
      <t>テアテ</t>
    </rPh>
    <rPh sb="7" eb="8">
      <t>カン</t>
    </rPh>
    <rPh sb="10" eb="12">
      <t>トッキ</t>
    </rPh>
    <rPh sb="12" eb="14">
      <t>ジコウ</t>
    </rPh>
    <rPh sb="16" eb="18">
      <t>テイガク</t>
    </rPh>
    <rPh sb="18" eb="19">
      <t>テキ</t>
    </rPh>
    <rPh sb="20" eb="22">
      <t>シハラ</t>
    </rPh>
    <rPh sb="25" eb="27">
      <t>ケイヒ</t>
    </rPh>
    <rPh sb="27" eb="28">
      <t>トウ</t>
    </rPh>
    <rPh sb="32" eb="34">
      <t>キジュツ</t>
    </rPh>
    <phoneticPr fontId="1"/>
  </si>
  <si>
    <t xml:space="preserve">住宅手当：16,000円（世帯主のみ、場所問わず） </t>
  </si>
  <si>
    <t>加入保険に関する特記事項</t>
    <rPh sb="5" eb="6">
      <t>カン</t>
    </rPh>
    <rPh sb="8" eb="10">
      <t>トッキ</t>
    </rPh>
    <rPh sb="10" eb="12">
      <t>ジコウ</t>
    </rPh>
    <phoneticPr fontId="1"/>
  </si>
  <si>
    <t>各種社会保険等の適用について記述</t>
    <rPh sb="0" eb="2">
      <t>カクシュ</t>
    </rPh>
    <rPh sb="2" eb="4">
      <t>シャカイ</t>
    </rPh>
    <rPh sb="4" eb="6">
      <t>ホケン</t>
    </rPh>
    <rPh sb="6" eb="7">
      <t>トウ</t>
    </rPh>
    <rPh sb="8" eb="10">
      <t>テキヨウ</t>
    </rPh>
    <rPh sb="14" eb="16">
      <t>キジュツ</t>
    </rPh>
    <phoneticPr fontId="1"/>
  </si>
  <si>
    <t>加入保険に関する特記事項。
健康保険法による健康保険、厚生年金保険法による厚生年金、労働者災害補償保険法による労働災害補償保険、雇用保険法による雇用保険等の適用について記述する。</t>
    <rPh sb="0" eb="2">
      <t>カニュウ</t>
    </rPh>
    <rPh sb="2" eb="4">
      <t>ホケン</t>
    </rPh>
    <rPh sb="5" eb="6">
      <t>カン</t>
    </rPh>
    <rPh sb="8" eb="10">
      <t>トッキ</t>
    </rPh>
    <rPh sb="10" eb="12">
      <t>ジコウ</t>
    </rPh>
    <rPh sb="14" eb="16">
      <t>ケンコウ</t>
    </rPh>
    <rPh sb="16" eb="18">
      <t>ホケン</t>
    </rPh>
    <rPh sb="18" eb="19">
      <t>ホウ</t>
    </rPh>
    <rPh sb="22" eb="24">
      <t>ケンコウ</t>
    </rPh>
    <rPh sb="24" eb="26">
      <t>ホケン</t>
    </rPh>
    <rPh sb="27" eb="29">
      <t>コウセイ</t>
    </rPh>
    <rPh sb="29" eb="31">
      <t>ネンキン</t>
    </rPh>
    <rPh sb="31" eb="34">
      <t>ホケンホウ</t>
    </rPh>
    <rPh sb="37" eb="39">
      <t>コウセイ</t>
    </rPh>
    <rPh sb="39" eb="41">
      <t>ネンキン</t>
    </rPh>
    <rPh sb="42" eb="45">
      <t>ロウドウシャ</t>
    </rPh>
    <rPh sb="45" eb="47">
      <t>サイガイ</t>
    </rPh>
    <rPh sb="47" eb="49">
      <t>ホショウ</t>
    </rPh>
    <rPh sb="49" eb="51">
      <t>ホケン</t>
    </rPh>
    <rPh sb="51" eb="52">
      <t>ホウ</t>
    </rPh>
    <rPh sb="55" eb="57">
      <t>ロウドウ</t>
    </rPh>
    <rPh sb="57" eb="59">
      <t>サイガイ</t>
    </rPh>
    <rPh sb="59" eb="61">
      <t>ホショウ</t>
    </rPh>
    <rPh sb="61" eb="63">
      <t>ホケン</t>
    </rPh>
    <rPh sb="64" eb="66">
      <t>コヨウ</t>
    </rPh>
    <rPh sb="66" eb="69">
      <t>ホケンホウ</t>
    </rPh>
    <rPh sb="72" eb="74">
      <t>コヨウ</t>
    </rPh>
    <rPh sb="74" eb="76">
      <t>ホケン</t>
    </rPh>
    <rPh sb="76" eb="77">
      <t>トウ</t>
    </rPh>
    <rPh sb="78" eb="80">
      <t>テキヨウ</t>
    </rPh>
    <rPh sb="84" eb="86">
      <t>キジュツ</t>
    </rPh>
    <phoneticPr fontId="1"/>
  </si>
  <si>
    <t>各種社会保険完備（雇用・労災・健康・厚生）</t>
    <rPh sb="0" eb="2">
      <t>カクシュ</t>
    </rPh>
    <rPh sb="9" eb="11">
      <t>コヨウ</t>
    </rPh>
    <rPh sb="12" eb="14">
      <t>ロウサイ</t>
    </rPh>
    <rPh sb="15" eb="17">
      <t>ケンコウ</t>
    </rPh>
    <rPh sb="18" eb="20">
      <t>コウセイ</t>
    </rPh>
    <phoneticPr fontId="1"/>
  </si>
  <si>
    <t>退職金制度</t>
    <rPh sb="0" eb="3">
      <t>タイショクキン</t>
    </rPh>
    <rPh sb="3" eb="5">
      <t>セイド</t>
    </rPh>
    <phoneticPr fontId="1"/>
  </si>
  <si>
    <t>退職金制度の有無</t>
    <rPh sb="0" eb="3">
      <t>タイショクキン</t>
    </rPh>
    <rPh sb="3" eb="5">
      <t>セイド</t>
    </rPh>
    <rPh sb="6" eb="8">
      <t>ウム</t>
    </rPh>
    <phoneticPr fontId="1"/>
  </si>
  <si>
    <t>退職金制度の有無の別。</t>
    <rPh sb="0" eb="3">
      <t>タイショクキン</t>
    </rPh>
    <rPh sb="3" eb="5">
      <t>セイド</t>
    </rPh>
    <rPh sb="6" eb="8">
      <t>ウム</t>
    </rPh>
    <rPh sb="9" eb="10">
      <t>ベツ</t>
    </rPh>
    <phoneticPr fontId="1"/>
  </si>
  <si>
    <t>退職金制度に関する特記事項</t>
    <rPh sb="0" eb="3">
      <t>タイショクキン</t>
    </rPh>
    <rPh sb="3" eb="5">
      <t>セイド</t>
    </rPh>
    <rPh sb="6" eb="7">
      <t>カン</t>
    </rPh>
    <rPh sb="9" eb="11">
      <t>トッキ</t>
    </rPh>
    <rPh sb="11" eb="13">
      <t>ジコウ</t>
    </rPh>
    <phoneticPr fontId="1"/>
  </si>
  <si>
    <t>退職金に関する情報。具体的な計算方法や上限などを記述する。</t>
    <rPh sb="0" eb="3">
      <t>タイショクキン</t>
    </rPh>
    <rPh sb="4" eb="5">
      <t>カン</t>
    </rPh>
    <rPh sb="7" eb="9">
      <t>ジョウホウ</t>
    </rPh>
    <phoneticPr fontId="1"/>
  </si>
  <si>
    <t>退職時は、退職時の基本給月額に勤続年数及び次に記載している倍数を乗じた額を支給します。
(1)　１年以上５年未満の勤続者1．0
(2)　５年以上１０年未満の勤続者1．4
(3)　１０年以上１５年未満の勤続者1．9
(4)　１５年以上２０年未満の勤続者3．0
(5)　２０年以上の勤続者3．0</t>
    <rPh sb="23" eb="25">
      <t>キサイ</t>
    </rPh>
    <phoneticPr fontId="1"/>
  </si>
  <si>
    <t>定年</t>
    <phoneticPr fontId="1"/>
  </si>
  <si>
    <t>定年の有無</t>
  </si>
  <si>
    <t>定年の有無の別。</t>
    <rPh sb="0" eb="2">
      <t>テイネン</t>
    </rPh>
    <rPh sb="3" eb="5">
      <t>ウム</t>
    </rPh>
    <rPh sb="6" eb="7">
      <t>ベツ</t>
    </rPh>
    <phoneticPr fontId="1"/>
  </si>
  <si>
    <t>半角数字
コードは次のとおり。
0:無　；1:有</t>
  </si>
  <si>
    <t>定年年齢</t>
  </si>
  <si>
    <t>定年の年齢。</t>
    <rPh sb="0" eb="2">
      <t>テイネン</t>
    </rPh>
    <rPh sb="3" eb="5">
      <t>ネンレイ</t>
    </rPh>
    <phoneticPr fontId="1"/>
  </si>
  <si>
    <t>定年に関する特記事項</t>
    <rPh sb="0" eb="2">
      <t>テイネン</t>
    </rPh>
    <rPh sb="3" eb="4">
      <t>カン</t>
    </rPh>
    <rPh sb="6" eb="8">
      <t>トッキ</t>
    </rPh>
    <rPh sb="8" eb="10">
      <t>ジコウ</t>
    </rPh>
    <phoneticPr fontId="1"/>
  </si>
  <si>
    <t>定年に関する特記事項。</t>
    <rPh sb="0" eb="2">
      <t>テイネン</t>
    </rPh>
    <rPh sb="3" eb="4">
      <t>カン</t>
    </rPh>
    <rPh sb="6" eb="8">
      <t>トッキ</t>
    </rPh>
    <rPh sb="8" eb="10">
      <t>ジコウ</t>
    </rPh>
    <phoneticPr fontId="1"/>
  </si>
  <si>
    <t>定年延長あり。</t>
    <rPh sb="0" eb="2">
      <t>テイネン</t>
    </rPh>
    <rPh sb="2" eb="4">
      <t>エンチョウ</t>
    </rPh>
    <phoneticPr fontId="1"/>
  </si>
  <si>
    <t>福利厚生・待遇</t>
    <rPh sb="5" eb="7">
      <t>タイグウ</t>
    </rPh>
    <phoneticPr fontId="1"/>
  </si>
  <si>
    <t>「福利厚生・待遇」が未入力、かつ「自動車通勤」が不可か未入力、かつ「通勤手当」が無、かつ「退職金制度」が無か未入力の場合、スタンバイ等で「福利厚生なし」と表示される</t>
    <phoneticPr fontId="1"/>
  </si>
  <si>
    <t>福利厚生に関する事項。</t>
    <rPh sb="0" eb="2">
      <t>フクリ</t>
    </rPh>
    <rPh sb="2" eb="4">
      <t>コウセイ</t>
    </rPh>
    <rPh sb="5" eb="6">
      <t>カン</t>
    </rPh>
    <rPh sb="8" eb="10">
      <t>ジコウ</t>
    </rPh>
    <phoneticPr fontId="1"/>
  </si>
  <si>
    <t>住宅・医療の福利厚生あり。
人間ドックの補助あり（上限2万円/年）。</t>
    <rPh sb="14" eb="16">
      <t>ニンゲン</t>
    </rPh>
    <rPh sb="20" eb="22">
      <t>ホジョ</t>
    </rPh>
    <rPh sb="25" eb="27">
      <t>ジョウゲン</t>
    </rPh>
    <rPh sb="28" eb="30">
      <t>マンエン</t>
    </rPh>
    <rPh sb="31" eb="32">
      <t>ネン</t>
    </rPh>
    <phoneticPr fontId="1"/>
  </si>
  <si>
    <t>公的機関からの助成</t>
    <rPh sb="0" eb="2">
      <t>コウテキ</t>
    </rPh>
    <rPh sb="2" eb="4">
      <t>キカン</t>
    </rPh>
    <rPh sb="7" eb="9">
      <t>ジョセイ</t>
    </rPh>
    <phoneticPr fontId="1"/>
  </si>
  <si>
    <t>公的機関からの就業に伴う助成の有無</t>
    <rPh sb="0" eb="2">
      <t>コウテキ</t>
    </rPh>
    <rPh sb="2" eb="4">
      <t>キカン</t>
    </rPh>
    <rPh sb="7" eb="9">
      <t>シュウギョウ</t>
    </rPh>
    <rPh sb="10" eb="11">
      <t>トモナ</t>
    </rPh>
    <rPh sb="12" eb="14">
      <t>ジョセイ</t>
    </rPh>
    <rPh sb="15" eb="17">
      <t>ウム</t>
    </rPh>
    <phoneticPr fontId="1"/>
  </si>
  <si>
    <t>就業に伴い直接雇用者へ給付される公的機関からの助成の有無の別。なお、助成金は当該求人事業者による雇用が必須条件となっているものに限る。</t>
    <rPh sb="5" eb="7">
      <t>チョクセツ</t>
    </rPh>
    <rPh sb="7" eb="10">
      <t>コヨウシャ</t>
    </rPh>
    <rPh sb="11" eb="13">
      <t>キュウフ</t>
    </rPh>
    <rPh sb="16" eb="18">
      <t>コウテキ</t>
    </rPh>
    <rPh sb="18" eb="20">
      <t>キカン</t>
    </rPh>
    <rPh sb="23" eb="25">
      <t>ジョセイ</t>
    </rPh>
    <rPh sb="26" eb="28">
      <t>ウム</t>
    </rPh>
    <rPh sb="29" eb="30">
      <t>ベツ</t>
    </rPh>
    <rPh sb="34" eb="37">
      <t>ジョセイキン</t>
    </rPh>
    <rPh sb="38" eb="40">
      <t>トウガイ</t>
    </rPh>
    <rPh sb="40" eb="42">
      <t>キュウジン</t>
    </rPh>
    <rPh sb="42" eb="45">
      <t>ジギョウシャ</t>
    </rPh>
    <rPh sb="48" eb="50">
      <t>コヨウ</t>
    </rPh>
    <rPh sb="51" eb="53">
      <t>ヒッス</t>
    </rPh>
    <rPh sb="53" eb="55">
      <t>ジョウケン</t>
    </rPh>
    <rPh sb="64" eb="65">
      <t>カギ</t>
    </rPh>
    <phoneticPr fontId="1"/>
  </si>
  <si>
    <t>移住支援金の対象</t>
    <rPh sb="0" eb="2">
      <t>イジュウ</t>
    </rPh>
    <rPh sb="2" eb="5">
      <t>シエンキン</t>
    </rPh>
    <rPh sb="6" eb="8">
      <t>タイショウ</t>
    </rPh>
    <phoneticPr fontId="1"/>
  </si>
  <si>
    <t>移住支援金対象の別</t>
    <rPh sb="0" eb="2">
      <t>イジュウ</t>
    </rPh>
    <rPh sb="2" eb="5">
      <t>シエンキン</t>
    </rPh>
    <rPh sb="5" eb="7">
      <t>タイショウ</t>
    </rPh>
    <rPh sb="8" eb="9">
      <t>ベツ</t>
    </rPh>
    <phoneticPr fontId="1"/>
  </si>
  <si>
    <t>内閣府の地方創生推進交付金（移住・就業・企業タイプ）を活用した移住支援金対象の別。</t>
    <rPh sb="0" eb="2">
      <t>ナイカク</t>
    </rPh>
    <rPh sb="2" eb="3">
      <t>フ</t>
    </rPh>
    <rPh sb="4" eb="6">
      <t>チホウ</t>
    </rPh>
    <rPh sb="6" eb="8">
      <t>ソウセイ</t>
    </rPh>
    <rPh sb="8" eb="10">
      <t>スイシン</t>
    </rPh>
    <rPh sb="10" eb="13">
      <t>コウフキン</t>
    </rPh>
    <rPh sb="14" eb="16">
      <t>イジュウ</t>
    </rPh>
    <rPh sb="17" eb="19">
      <t>シュウギョウ</t>
    </rPh>
    <rPh sb="20" eb="22">
      <t>キギョウ</t>
    </rPh>
    <rPh sb="27" eb="29">
      <t>カツヨウ</t>
    </rPh>
    <rPh sb="31" eb="33">
      <t>イジュウ</t>
    </rPh>
    <rPh sb="33" eb="36">
      <t>シエンキン</t>
    </rPh>
    <rPh sb="36" eb="38">
      <t>タイショウ</t>
    </rPh>
    <rPh sb="39" eb="40">
      <t>ベツ</t>
    </rPh>
    <phoneticPr fontId="1"/>
  </si>
  <si>
    <t>半角数字
コードは次のとおり。
0:対象外　；1:対象</t>
    <rPh sb="0" eb="2">
      <t>ハンカク</t>
    </rPh>
    <rPh sb="2" eb="4">
      <t>スウジ</t>
    </rPh>
    <rPh sb="9" eb="10">
      <t>ツギ</t>
    </rPh>
    <phoneticPr fontId="1"/>
  </si>
  <si>
    <t>助成の内容</t>
    <rPh sb="0" eb="2">
      <t>ジョセイ</t>
    </rPh>
    <rPh sb="3" eb="5">
      <t>ナイヨウ</t>
    </rPh>
    <phoneticPr fontId="1"/>
  </si>
  <si>
    <t>公的機関からの就業に伴う助成の内容</t>
    <rPh sb="12" eb="14">
      <t>ジョセイ</t>
    </rPh>
    <rPh sb="15" eb="17">
      <t>ナイヨウ</t>
    </rPh>
    <phoneticPr fontId="1"/>
  </si>
  <si>
    <t>「公的機関からの就業に伴う助成の有無」で「1:有」、「移住支援金対象の別」で「1:対象」が選択された際に必須。
就業に伴い直接雇用者へ給付される公的機関からの助成の内容。</t>
    <rPh sb="27" eb="29">
      <t>イジュウ</t>
    </rPh>
    <rPh sb="29" eb="32">
      <t>シエンキン</t>
    </rPh>
    <rPh sb="32" eb="34">
      <t>タイショウ</t>
    </rPh>
    <rPh sb="35" eb="36">
      <t>ベツ</t>
    </rPh>
    <rPh sb="45" eb="47">
      <t>センタク</t>
    </rPh>
    <rPh sb="50" eb="51">
      <t>サイ</t>
    </rPh>
    <rPh sb="52" eb="54">
      <t>ヒッス</t>
    </rPh>
    <rPh sb="72" eb="74">
      <t>コウテキ</t>
    </rPh>
    <rPh sb="74" eb="76">
      <t>キカン</t>
    </rPh>
    <rPh sb="79" eb="81">
      <t>ジョセイ</t>
    </rPh>
    <rPh sb="82" eb="84">
      <t>ナイヨウ</t>
    </rPh>
    <phoneticPr fontId="1"/>
  </si>
  <si>
    <t>・移住支援金あり（東京23区在住者、通勤者が移住の場合、最大100万円支給の可能性あり）
・リフォーム補助金（県外から移住した場合、住居のリフォームに最大300万円支給の可能性あり）
詳しくは○○市役所のウェブサイト又は直接お問い合わせください。</t>
    <rPh sb="1" eb="3">
      <t>イジュウ</t>
    </rPh>
    <rPh sb="3" eb="6">
      <t>シエンキン</t>
    </rPh>
    <rPh sb="9" eb="11">
      <t>トウキョウ</t>
    </rPh>
    <rPh sb="13" eb="14">
      <t>ク</t>
    </rPh>
    <rPh sb="14" eb="17">
      <t>ザイジュウシャ</t>
    </rPh>
    <rPh sb="18" eb="21">
      <t>ツウキンシャ</t>
    </rPh>
    <rPh sb="22" eb="24">
      <t>イジュウ</t>
    </rPh>
    <rPh sb="25" eb="27">
      <t>バアイ</t>
    </rPh>
    <rPh sb="28" eb="30">
      <t>サイダイ</t>
    </rPh>
    <rPh sb="33" eb="35">
      <t>マンエン</t>
    </rPh>
    <rPh sb="35" eb="37">
      <t>シキュウ</t>
    </rPh>
    <rPh sb="38" eb="41">
      <t>カノウセイ</t>
    </rPh>
    <rPh sb="51" eb="54">
      <t>ホジョキン</t>
    </rPh>
    <rPh sb="55" eb="57">
      <t>ケンガイ</t>
    </rPh>
    <rPh sb="59" eb="61">
      <t>イジュウ</t>
    </rPh>
    <rPh sb="63" eb="65">
      <t>バアイ</t>
    </rPh>
    <rPh sb="66" eb="68">
      <t>ジュウキョ</t>
    </rPh>
    <rPh sb="75" eb="77">
      <t>サイダイ</t>
    </rPh>
    <rPh sb="80" eb="82">
      <t>マンエン</t>
    </rPh>
    <rPh sb="82" eb="84">
      <t>シキュウ</t>
    </rPh>
    <rPh sb="85" eb="88">
      <t>カノウセイ</t>
    </rPh>
    <rPh sb="92" eb="93">
      <t>クワ</t>
    </rPh>
    <rPh sb="98" eb="101">
      <t>シヤクショ</t>
    </rPh>
    <rPh sb="108" eb="109">
      <t>マタ</t>
    </rPh>
    <rPh sb="110" eb="112">
      <t>チョクセツ</t>
    </rPh>
    <rPh sb="113" eb="114">
      <t>ト</t>
    </rPh>
    <rPh sb="115" eb="116">
      <t>ア</t>
    </rPh>
    <phoneticPr fontId="1"/>
  </si>
  <si>
    <t>総額上限</t>
    <rPh sb="0" eb="2">
      <t>ソウガク</t>
    </rPh>
    <rPh sb="2" eb="4">
      <t>ジョウゲン</t>
    </rPh>
    <phoneticPr fontId="1"/>
  </si>
  <si>
    <t>公的助成の総額上限</t>
    <rPh sb="0" eb="2">
      <t>コウテキ</t>
    </rPh>
    <rPh sb="2" eb="4">
      <t>ジョセイ</t>
    </rPh>
    <rPh sb="5" eb="7">
      <t>ソウガク</t>
    </rPh>
    <rPh sb="7" eb="9">
      <t>ジョウゲン</t>
    </rPh>
    <phoneticPr fontId="1"/>
  </si>
  <si>
    <t>就業に伴い直接雇用者へ給付される公的機関からの助成金額の総額のおおよその上限。円単位。</t>
    <rPh sb="16" eb="18">
      <t>コウテキ</t>
    </rPh>
    <rPh sb="18" eb="20">
      <t>キカン</t>
    </rPh>
    <rPh sb="23" eb="25">
      <t>ジョセイ</t>
    </rPh>
    <rPh sb="25" eb="27">
      <t>キンガク</t>
    </rPh>
    <rPh sb="28" eb="30">
      <t>ソウガク</t>
    </rPh>
    <rPh sb="36" eb="38">
      <t>ジョウゲン</t>
    </rPh>
    <rPh sb="39" eb="40">
      <t>エン</t>
    </rPh>
    <rPh sb="40" eb="42">
      <t>タンイ</t>
    </rPh>
    <phoneticPr fontId="1"/>
  </si>
  <si>
    <t>総額下限</t>
    <rPh sb="0" eb="2">
      <t>ソウガク</t>
    </rPh>
    <rPh sb="2" eb="4">
      <t>カゲン</t>
    </rPh>
    <phoneticPr fontId="1"/>
  </si>
  <si>
    <t>公的助成の総額下限</t>
    <rPh sb="0" eb="2">
      <t>コウテキ</t>
    </rPh>
    <rPh sb="2" eb="4">
      <t>ジョセイ</t>
    </rPh>
    <rPh sb="5" eb="7">
      <t>ソウガク</t>
    </rPh>
    <rPh sb="7" eb="9">
      <t>カゲン</t>
    </rPh>
    <phoneticPr fontId="1"/>
  </si>
  <si>
    <t>就業に伴い直接雇用者へ給付される公的機関からの助成金額の総額のおおよその下限。円単位。</t>
    <rPh sb="0" eb="2">
      <t>シュウギョウ</t>
    </rPh>
    <rPh sb="3" eb="4">
      <t>トモナ</t>
    </rPh>
    <rPh sb="5" eb="7">
      <t>チョクセツ</t>
    </rPh>
    <rPh sb="7" eb="10">
      <t>コヨウシャ</t>
    </rPh>
    <rPh sb="11" eb="13">
      <t>キュウフ</t>
    </rPh>
    <rPh sb="16" eb="18">
      <t>コウテキ</t>
    </rPh>
    <rPh sb="18" eb="20">
      <t>キカン</t>
    </rPh>
    <rPh sb="23" eb="25">
      <t>ジョセイ</t>
    </rPh>
    <rPh sb="25" eb="27">
      <t>キンガク</t>
    </rPh>
    <rPh sb="28" eb="30">
      <t>ソウガク</t>
    </rPh>
    <rPh sb="36" eb="38">
      <t>カゲン</t>
    </rPh>
    <rPh sb="39" eb="40">
      <t>エン</t>
    </rPh>
    <rPh sb="40" eb="42">
      <t>タンイ</t>
    </rPh>
    <phoneticPr fontId="1"/>
  </si>
  <si>
    <t>試用期間</t>
    <phoneticPr fontId="1"/>
  </si>
  <si>
    <t>試用期間の有無</t>
  </si>
  <si>
    <t>試用期間の有無に関する事項の別。</t>
    <rPh sb="14" eb="15">
      <t>ベツ</t>
    </rPh>
    <phoneticPr fontId="1"/>
  </si>
  <si>
    <t>試用期間に関する特記事項</t>
    <rPh sb="5" eb="6">
      <t>カン</t>
    </rPh>
    <rPh sb="8" eb="10">
      <t>トッキ</t>
    </rPh>
    <rPh sb="10" eb="12">
      <t>ジコウ</t>
    </rPh>
    <phoneticPr fontId="1"/>
  </si>
  <si>
    <t>試用期間に関する特記事項。
「試用期間の有無」で「1:有」が選択された際には試用期間の記載が必須。
給与に関する情報はここに記載しない。</t>
    <rPh sb="5" eb="6">
      <t>カン</t>
    </rPh>
    <rPh sb="8" eb="10">
      <t>トッキ</t>
    </rPh>
    <rPh sb="10" eb="12">
      <t>ジコウ</t>
    </rPh>
    <rPh sb="15" eb="17">
      <t>シヨウ</t>
    </rPh>
    <rPh sb="17" eb="19">
      <t>キカン</t>
    </rPh>
    <rPh sb="20" eb="22">
      <t>ウム</t>
    </rPh>
    <rPh sb="27" eb="28">
      <t>アリ</t>
    </rPh>
    <rPh sb="30" eb="32">
      <t>センタク</t>
    </rPh>
    <rPh sb="35" eb="36">
      <t>サイ</t>
    </rPh>
    <rPh sb="38" eb="40">
      <t>シヨウ</t>
    </rPh>
    <rPh sb="40" eb="42">
      <t>キカン</t>
    </rPh>
    <rPh sb="43" eb="45">
      <t>キサイ</t>
    </rPh>
    <rPh sb="46" eb="48">
      <t>ヒッス</t>
    </rPh>
    <rPh sb="50" eb="52">
      <t>キュウヨ</t>
    </rPh>
    <rPh sb="53" eb="54">
      <t>カン</t>
    </rPh>
    <rPh sb="56" eb="58">
      <t>ジョウホウ</t>
    </rPh>
    <rPh sb="62" eb="64">
      <t>キサイ</t>
    </rPh>
    <phoneticPr fontId="1"/>
  </si>
  <si>
    <t>正式雇用まで6か月の試用期間あり。</t>
    <rPh sb="0" eb="2">
      <t>セイシキ</t>
    </rPh>
    <rPh sb="2" eb="4">
      <t>コヨウ</t>
    </rPh>
    <rPh sb="8" eb="9">
      <t>ゲツ</t>
    </rPh>
    <rPh sb="10" eb="12">
      <t>シヨウ</t>
    </rPh>
    <rPh sb="12" eb="14">
      <t>キカン</t>
    </rPh>
    <phoneticPr fontId="1"/>
  </si>
  <si>
    <t>障害者雇用</t>
    <rPh sb="0" eb="3">
      <t>ショウガイシャ</t>
    </rPh>
    <rPh sb="3" eb="5">
      <t>コヨウ</t>
    </rPh>
    <phoneticPr fontId="1"/>
  </si>
  <si>
    <t>対象表記</t>
    <rPh sb="0" eb="2">
      <t>タイショウ</t>
    </rPh>
    <rPh sb="2" eb="4">
      <t>ヒョウキ</t>
    </rPh>
    <phoneticPr fontId="1"/>
  </si>
  <si>
    <t>未選択の場合スタンバイ等で非対象で表示される</t>
    <rPh sb="0" eb="1">
      <t>ミ</t>
    </rPh>
    <rPh sb="1" eb="3">
      <t>センタク</t>
    </rPh>
    <rPh sb="4" eb="6">
      <t>バアイ</t>
    </rPh>
    <rPh sb="11" eb="12">
      <t>トウ</t>
    </rPh>
    <rPh sb="13" eb="16">
      <t>ヒタイショウ</t>
    </rPh>
    <rPh sb="17" eb="19">
      <t>ヒョウジ</t>
    </rPh>
    <phoneticPr fontId="1"/>
  </si>
  <si>
    <t>障害者雇用の対象表記</t>
    <rPh sb="0" eb="3">
      <t>ショウガイシャ</t>
    </rPh>
    <rPh sb="3" eb="5">
      <t>コヨウ</t>
    </rPh>
    <rPh sb="6" eb="8">
      <t>タイショウ</t>
    </rPh>
    <rPh sb="8" eb="10">
      <t>ヒョウキ</t>
    </rPh>
    <phoneticPr fontId="1"/>
  </si>
  <si>
    <t>障害者雇用の対象に関する事項の別。</t>
    <rPh sb="0" eb="3">
      <t>ショウガイシャ</t>
    </rPh>
    <rPh sb="3" eb="5">
      <t>コヨウ</t>
    </rPh>
    <rPh sb="6" eb="8">
      <t>タイショウ</t>
    </rPh>
    <rPh sb="15" eb="16">
      <t>ベツ</t>
    </rPh>
    <phoneticPr fontId="1"/>
  </si>
  <si>
    <t>半角数字
コードは次のとおり。
0:非対象 ；1:対象</t>
  </si>
  <si>
    <t>障害者雇用に関する特記事項</t>
    <rPh sb="0" eb="3">
      <t>ショウガイシャ</t>
    </rPh>
    <rPh sb="3" eb="5">
      <t>コヨウ</t>
    </rPh>
    <rPh sb="6" eb="7">
      <t>カン</t>
    </rPh>
    <rPh sb="9" eb="11">
      <t>トッキ</t>
    </rPh>
    <rPh sb="11" eb="13">
      <t>ジコウ</t>
    </rPh>
    <phoneticPr fontId="1"/>
  </si>
  <si>
    <t>障害者雇用に関する特記事項。</t>
    <rPh sb="0" eb="3">
      <t>ショウガイシャ</t>
    </rPh>
    <rPh sb="3" eb="5">
      <t>コヨウ</t>
    </rPh>
    <rPh sb="6" eb="7">
      <t>カン</t>
    </rPh>
    <rPh sb="9" eb="11">
      <t>トッキ</t>
    </rPh>
    <rPh sb="11" eb="13">
      <t>ジコウ</t>
    </rPh>
    <phoneticPr fontId="1"/>
  </si>
  <si>
    <t>就業場所：地下２階
エレベーター：有
車椅子移動：可
出入口段差：無
階段手すり：有（片）
車椅子用トイレ：有</t>
    <rPh sb="46" eb="47">
      <t>クルマ</t>
    </rPh>
    <rPh sb="47" eb="49">
      <t>イス</t>
    </rPh>
    <rPh sb="49" eb="50">
      <t>ヨウ</t>
    </rPh>
    <rPh sb="54" eb="55">
      <t>アリ</t>
    </rPh>
    <phoneticPr fontId="1"/>
  </si>
  <si>
    <t>応募方法</t>
    <rPh sb="0" eb="2">
      <t>オウボ</t>
    </rPh>
    <rPh sb="2" eb="4">
      <t>ホウホウ</t>
    </rPh>
    <phoneticPr fontId="1"/>
  </si>
  <si>
    <t>応募方法に関する事項。記載項目に該当がない項目を記載したいときには、ここにまとめて記載する。</t>
    <rPh sb="0" eb="2">
      <t>オウボ</t>
    </rPh>
    <rPh sb="2" eb="4">
      <t>ホウホウ</t>
    </rPh>
    <rPh sb="5" eb="6">
      <t>カン</t>
    </rPh>
    <rPh sb="8" eb="10">
      <t>ジコウ</t>
    </rPh>
    <rPh sb="11" eb="13">
      <t>キサイ</t>
    </rPh>
    <rPh sb="13" eb="15">
      <t>コウモク</t>
    </rPh>
    <rPh sb="16" eb="18">
      <t>ガイトウ</t>
    </rPh>
    <rPh sb="21" eb="23">
      <t>コウモク</t>
    </rPh>
    <rPh sb="24" eb="26">
      <t>キサイ</t>
    </rPh>
    <rPh sb="41" eb="43">
      <t>キサイ</t>
    </rPh>
    <phoneticPr fontId="1"/>
  </si>
  <si>
    <t>応募受付の電話、メール又はウェブサイトから応募ください。LINE（ID:******）からでも応募できます。</t>
    <rPh sb="0" eb="2">
      <t>オウボ</t>
    </rPh>
    <rPh sb="2" eb="4">
      <t>ウケツケ</t>
    </rPh>
    <rPh sb="5" eb="7">
      <t>デンワ</t>
    </rPh>
    <rPh sb="11" eb="12">
      <t>マタ</t>
    </rPh>
    <rPh sb="21" eb="23">
      <t>オウボ</t>
    </rPh>
    <rPh sb="47" eb="49">
      <t>オウボ</t>
    </rPh>
    <phoneticPr fontId="1"/>
  </si>
  <si>
    <t>応募受付；電話番号</t>
    <rPh sb="5" eb="7">
      <t>デンワ</t>
    </rPh>
    <rPh sb="7" eb="9">
      <t>バンゴウ</t>
    </rPh>
    <phoneticPr fontId="1"/>
  </si>
  <si>
    <t>応募受付の電話番号。</t>
    <rPh sb="0" eb="2">
      <t>オウボ</t>
    </rPh>
    <rPh sb="2" eb="4">
      <t>ウケツケ</t>
    </rPh>
    <rPh sb="5" eb="7">
      <t>デンワ</t>
    </rPh>
    <rPh sb="7" eb="9">
      <t>バンゴウ</t>
    </rPh>
    <phoneticPr fontId="1"/>
  </si>
  <si>
    <t>メールアドレス</t>
    <phoneticPr fontId="1"/>
  </si>
  <si>
    <t>半角</t>
    <rPh sb="0" eb="2">
      <t>ハンカク</t>
    </rPh>
    <phoneticPr fontId="1"/>
  </si>
  <si>
    <t>応募受付；メールアドレス</t>
  </si>
  <si>
    <t>応募受付のメールアドレス。</t>
  </si>
  <si>
    <t>saiyo@oo.jp</t>
  </si>
  <si>
    <t>ウェブサイト</t>
    <phoneticPr fontId="1"/>
  </si>
  <si>
    <t>応募受付；ウェブサイト</t>
  </si>
  <si>
    <t>求人情報の詳細ページのＵＲＬ。トップページのURLではない。応募フォームがあることが望ましい。</t>
    <rPh sb="0" eb="2">
      <t>キュウジン</t>
    </rPh>
    <rPh sb="2" eb="4">
      <t>ジョウホウ</t>
    </rPh>
    <rPh sb="5" eb="7">
      <t>ショウサイ</t>
    </rPh>
    <rPh sb="30" eb="32">
      <t>オウボ</t>
    </rPh>
    <rPh sb="42" eb="43">
      <t>ノゾ</t>
    </rPh>
    <phoneticPr fontId="1"/>
  </si>
  <si>
    <t>https://ano-kono.ehime.jp/area/*****・・・・・</t>
  </si>
  <si>
    <t>半角文字
https://又はhttp://から入力
PDFファイルへのリンクは禁止
求人票閲覧のためにログイン等が必要なサイト禁止</t>
    <rPh sb="40" eb="42">
      <t>キンシ</t>
    </rPh>
    <rPh sb="64" eb="66">
      <t>キンシ</t>
    </rPh>
    <phoneticPr fontId="1"/>
  </si>
  <si>
    <t>応募フォーム</t>
    <phoneticPr fontId="1"/>
  </si>
  <si>
    <t>応募受付；応募フォーム</t>
    <rPh sb="5" eb="7">
      <t>オウボ</t>
    </rPh>
    <phoneticPr fontId="1"/>
  </si>
  <si>
    <t>応募フォームのＵＲＬ。</t>
    <rPh sb="0" eb="2">
      <t>オウボ</t>
    </rPh>
    <phoneticPr fontId="1"/>
  </si>
  <si>
    <t>採用担当</t>
    <phoneticPr fontId="1"/>
  </si>
  <si>
    <t>部署名</t>
    <rPh sb="2" eb="3">
      <t>メイ</t>
    </rPh>
    <phoneticPr fontId="1"/>
  </si>
  <si>
    <t>採用担当部署名</t>
    <rPh sb="6" eb="7">
      <t>メイ</t>
    </rPh>
    <phoneticPr fontId="1"/>
  </si>
  <si>
    <t>採用担当部署名。</t>
  </si>
  <si>
    <t>担当者名</t>
    <phoneticPr fontId="1"/>
  </si>
  <si>
    <t>採用担当者名</t>
  </si>
  <si>
    <t>採用担当者名。</t>
  </si>
  <si>
    <t>連絡先；電話番号</t>
    <rPh sb="4" eb="6">
      <t>デンワ</t>
    </rPh>
    <rPh sb="6" eb="8">
      <t>バンゴウ</t>
    </rPh>
    <phoneticPr fontId="1"/>
  </si>
  <si>
    <t>採用担当者連絡先；電話番号</t>
    <rPh sb="9" eb="11">
      <t>デンワ</t>
    </rPh>
    <rPh sb="11" eb="13">
      <t>バンゴウ</t>
    </rPh>
    <phoneticPr fontId="1"/>
  </si>
  <si>
    <t>採用担当者の連絡先が「応募受付；電話番号」と異なるときは、記載。</t>
    <rPh sb="0" eb="2">
      <t>サイヨウ</t>
    </rPh>
    <rPh sb="2" eb="5">
      <t>タントウシャ</t>
    </rPh>
    <rPh sb="6" eb="9">
      <t>レンラクサキ</t>
    </rPh>
    <rPh sb="22" eb="23">
      <t>コト</t>
    </rPh>
    <rPh sb="29" eb="31">
      <t>キサイ</t>
    </rPh>
    <phoneticPr fontId="1"/>
  </si>
  <si>
    <t>連絡先；メールアドレス</t>
    <phoneticPr fontId="1"/>
  </si>
  <si>
    <t>採用担当者連絡先；メールアドレス</t>
  </si>
  <si>
    <t>採用担当者の連絡先が「応募受付；メールアドレス」と異なるときは、記載。</t>
  </si>
  <si>
    <t>求人管理番号</t>
    <rPh sb="0" eb="2">
      <t>キュウジン</t>
    </rPh>
    <rPh sb="2" eb="4">
      <t>カンリ</t>
    </rPh>
    <rPh sb="4" eb="6">
      <t>バンゴウ</t>
    </rPh>
    <phoneticPr fontId="1"/>
  </si>
  <si>
    <t>求人単位の管理番号。求人ごとに一意となる。求人情報に関する問い合わせ時などに用いる。</t>
    <rPh sb="0" eb="2">
      <t>キュウジン</t>
    </rPh>
    <rPh sb="2" eb="4">
      <t>タンイ</t>
    </rPh>
    <rPh sb="5" eb="7">
      <t>カンリ</t>
    </rPh>
    <rPh sb="7" eb="9">
      <t>バンゴウ</t>
    </rPh>
    <rPh sb="10" eb="12">
      <t>キュウジン</t>
    </rPh>
    <rPh sb="15" eb="17">
      <t>イチイ</t>
    </rPh>
    <rPh sb="21" eb="23">
      <t>キュウジン</t>
    </rPh>
    <rPh sb="23" eb="25">
      <t>ジョウホウ</t>
    </rPh>
    <rPh sb="26" eb="27">
      <t>カン</t>
    </rPh>
    <rPh sb="29" eb="30">
      <t>ト</t>
    </rPh>
    <rPh sb="31" eb="32">
      <t>ア</t>
    </rPh>
    <rPh sb="34" eb="35">
      <t>ジ</t>
    </rPh>
    <rPh sb="38" eb="39">
      <t>モチ</t>
    </rPh>
    <phoneticPr fontId="1"/>
  </si>
  <si>
    <t>410004-999999</t>
  </si>
  <si>
    <t>半角数字
半角ハイフン区切り
都道府県コード（６桁）＋ハイフン（１桁）＋各都道府県が割り振った記号</t>
    <rPh sb="0" eb="2">
      <t>ハンカク</t>
    </rPh>
    <rPh sb="2" eb="4">
      <t>スウジ</t>
    </rPh>
    <rPh sb="5" eb="7">
      <t>ハンカク</t>
    </rPh>
    <rPh sb="11" eb="13">
      <t>クギ</t>
    </rPh>
    <rPh sb="24" eb="25">
      <t>ケタ</t>
    </rPh>
    <rPh sb="36" eb="37">
      <t>カク</t>
    </rPh>
    <rPh sb="37" eb="41">
      <t>トドウフケン</t>
    </rPh>
    <rPh sb="42" eb="43">
      <t>ワ</t>
    </rPh>
    <rPh sb="44" eb="45">
      <t>フ</t>
    </rPh>
    <rPh sb="47" eb="49">
      <t>キゴウ</t>
    </rPh>
    <phoneticPr fontId="1"/>
  </si>
  <si>
    <t>法人情報から自動で転記されます。</t>
    <rPh sb="0" eb="2">
      <t>ホウジン</t>
    </rPh>
    <rPh sb="2" eb="4">
      <t>ジョウホウ</t>
    </rPh>
    <rPh sb="6" eb="8">
      <t>ジドウ</t>
    </rPh>
    <rPh sb="9" eb="11">
      <t>テンキ</t>
    </rPh>
    <phoneticPr fontId="1"/>
  </si>
  <si>
    <t>求人者となる法人の番号。
番号法に基づいて発番された法人の法人番号。</t>
    <rPh sb="0" eb="2">
      <t>キュウジン</t>
    </rPh>
    <rPh sb="2" eb="3">
      <t>シャ</t>
    </rPh>
    <rPh sb="6" eb="8">
      <t>ホウジン</t>
    </rPh>
    <rPh sb="9" eb="11">
      <t>バンゴウ</t>
    </rPh>
    <rPh sb="13" eb="15">
      <t>バンゴウ</t>
    </rPh>
    <rPh sb="15" eb="16">
      <t>ホウ</t>
    </rPh>
    <rPh sb="17" eb="18">
      <t>モト</t>
    </rPh>
    <rPh sb="21" eb="22">
      <t>ハツ</t>
    </rPh>
    <rPh sb="22" eb="23">
      <t>バン</t>
    </rPh>
    <rPh sb="29" eb="31">
      <t>ホウジン</t>
    </rPh>
    <rPh sb="31" eb="33">
      <t>バンゴウ</t>
    </rPh>
    <phoneticPr fontId="1"/>
  </si>
  <si>
    <t>求人掲載</t>
    <rPh sb="0" eb="2">
      <t>キュウジン</t>
    </rPh>
    <rPh sb="2" eb="4">
      <t>ケイサイ</t>
    </rPh>
    <phoneticPr fontId="1"/>
  </si>
  <si>
    <t>開始日時</t>
    <rPh sb="0" eb="2">
      <t>カイシ</t>
    </rPh>
    <rPh sb="2" eb="4">
      <t>ニチジ</t>
    </rPh>
    <phoneticPr fontId="1"/>
  </si>
  <si>
    <t>求人掲載開始日時</t>
    <rPh sb="0" eb="2">
      <t>キュウジン</t>
    </rPh>
    <rPh sb="2" eb="4">
      <t>ケイサイ</t>
    </rPh>
    <rPh sb="4" eb="6">
      <t>カイシ</t>
    </rPh>
    <rPh sb="6" eb="8">
      <t>ニチジ</t>
    </rPh>
    <phoneticPr fontId="1"/>
  </si>
  <si>
    <t>求人の掲載開始日時。</t>
    <rPh sb="0" eb="2">
      <t>キュウジン</t>
    </rPh>
    <rPh sb="3" eb="5">
      <t>ケイサイ</t>
    </rPh>
    <rPh sb="5" eb="7">
      <t>カイシ</t>
    </rPh>
    <rPh sb="7" eb="9">
      <t>ニチジ</t>
    </rPh>
    <phoneticPr fontId="1"/>
  </si>
  <si>
    <t>2018-10-01T09:30:00</t>
  </si>
  <si>
    <t>半角文字
年月日は半角ハイフン区切り
時分秒は半角コロン区切り
年月日と時分秒は半角T区切り</t>
    <rPh sb="0" eb="2">
      <t>ハンカク</t>
    </rPh>
    <rPh sb="2" eb="4">
      <t>モジ</t>
    </rPh>
    <rPh sb="5" eb="8">
      <t>ネンガッピ</t>
    </rPh>
    <rPh sb="9" eb="11">
      <t>ハンカク</t>
    </rPh>
    <rPh sb="15" eb="17">
      <t>クギ</t>
    </rPh>
    <rPh sb="19" eb="20">
      <t>ジ</t>
    </rPh>
    <rPh sb="20" eb="22">
      <t>フンビョウ</t>
    </rPh>
    <rPh sb="23" eb="25">
      <t>ハンカク</t>
    </rPh>
    <rPh sb="28" eb="30">
      <t>クギ</t>
    </rPh>
    <rPh sb="32" eb="35">
      <t>ネンガッピ</t>
    </rPh>
    <rPh sb="36" eb="37">
      <t>ジ</t>
    </rPh>
    <rPh sb="37" eb="39">
      <t>フンビョウ</t>
    </rPh>
    <rPh sb="40" eb="42">
      <t>ハンカク</t>
    </rPh>
    <rPh sb="43" eb="45">
      <t>クギ</t>
    </rPh>
    <phoneticPr fontId="1"/>
  </si>
  <si>
    <t>最終更新日時</t>
    <rPh sb="0" eb="2">
      <t>サイシュウ</t>
    </rPh>
    <rPh sb="2" eb="4">
      <t>コウシン</t>
    </rPh>
    <rPh sb="4" eb="6">
      <t>ニチジ</t>
    </rPh>
    <phoneticPr fontId="1"/>
  </si>
  <si>
    <t>求人最終更新日時</t>
    <rPh sb="0" eb="2">
      <t>キュウジン</t>
    </rPh>
    <rPh sb="2" eb="4">
      <t>サイシュウ</t>
    </rPh>
    <rPh sb="4" eb="6">
      <t>コウシン</t>
    </rPh>
    <rPh sb="6" eb="8">
      <t>ニチジ</t>
    </rPh>
    <phoneticPr fontId="1"/>
  </si>
  <si>
    <t>求人の更新した日時。</t>
    <rPh sb="0" eb="2">
      <t>キュウジン</t>
    </rPh>
    <rPh sb="3" eb="5">
      <t>コウシン</t>
    </rPh>
    <rPh sb="7" eb="9">
      <t>ニチジ</t>
    </rPh>
    <phoneticPr fontId="1"/>
  </si>
  <si>
    <t>2018-12-01T09:30:00</t>
  </si>
  <si>
    <t>掲載終了日時</t>
    <rPh sb="0" eb="2">
      <t>ケイサイ</t>
    </rPh>
    <rPh sb="2" eb="4">
      <t>シュウリョウ</t>
    </rPh>
    <rPh sb="4" eb="6">
      <t>ニチジ</t>
    </rPh>
    <phoneticPr fontId="1"/>
  </si>
  <si>
    <t>求人掲載終了日時</t>
    <rPh sb="0" eb="2">
      <t>キュウジン</t>
    </rPh>
    <rPh sb="2" eb="4">
      <t>ケイサイ</t>
    </rPh>
    <rPh sb="4" eb="6">
      <t>シュウリョウ</t>
    </rPh>
    <rPh sb="6" eb="8">
      <t>ニチジ</t>
    </rPh>
    <phoneticPr fontId="1"/>
  </si>
  <si>
    <t>求人の掲載終了日時。</t>
    <rPh sb="0" eb="2">
      <t>キュウジン</t>
    </rPh>
    <rPh sb="3" eb="5">
      <t>ケイサイ</t>
    </rPh>
    <rPh sb="5" eb="7">
      <t>シュウリョウ</t>
    </rPh>
    <rPh sb="7" eb="9">
      <t>ニチジ</t>
    </rPh>
    <phoneticPr fontId="1"/>
  </si>
  <si>
    <t>2019-01-01T09:30:00</t>
  </si>
  <si>
    <t>求人表示非表示フラグ</t>
    <rPh sb="0" eb="2">
      <t>キュウジン</t>
    </rPh>
    <rPh sb="2" eb="4">
      <t>ヒョウジ</t>
    </rPh>
    <rPh sb="4" eb="7">
      <t>ヒヒョウジ</t>
    </rPh>
    <phoneticPr fontId="1"/>
  </si>
  <si>
    <t>求人の表示、非表示を決定するフラグ。求人の取り下げの時などに用いる。</t>
    <rPh sb="0" eb="2">
      <t>キュウジン</t>
    </rPh>
    <rPh sb="3" eb="5">
      <t>ヒョウジ</t>
    </rPh>
    <rPh sb="6" eb="9">
      <t>ヒヒョウジ</t>
    </rPh>
    <rPh sb="10" eb="12">
      <t>ケッテイ</t>
    </rPh>
    <rPh sb="18" eb="20">
      <t>キュウジン</t>
    </rPh>
    <rPh sb="21" eb="22">
      <t>ト</t>
    </rPh>
    <rPh sb="23" eb="24">
      <t>サ</t>
    </rPh>
    <rPh sb="26" eb="27">
      <t>トキ</t>
    </rPh>
    <rPh sb="30" eb="31">
      <t>モチ</t>
    </rPh>
    <phoneticPr fontId="1"/>
  </si>
  <si>
    <t>半角数字
コードは次のとおり。
0:非表示
1:表示</t>
    <rPh sb="0" eb="2">
      <t>ハンカク</t>
    </rPh>
    <rPh sb="2" eb="4">
      <t>スウジ</t>
    </rPh>
    <rPh sb="19" eb="21">
      <t>ヒョウジ</t>
    </rPh>
    <rPh sb="24" eb="26">
      <t>ヒョウジ</t>
    </rPh>
    <phoneticPr fontId="1"/>
  </si>
  <si>
    <t>業種コード</t>
    <rPh sb="0" eb="2">
      <t>ギョウシュ</t>
    </rPh>
    <phoneticPr fontId="1"/>
  </si>
  <si>
    <t>求人の業種のコード（日本標準産業分類を4階層）。
求人ごとに適切なものを１つ記載。</t>
    <rPh sb="0" eb="2">
      <t>キュウジン</t>
    </rPh>
    <rPh sb="3" eb="5">
      <t>ギョウシュ</t>
    </rPh>
    <rPh sb="25" eb="27">
      <t>キュウジン</t>
    </rPh>
    <rPh sb="30" eb="32">
      <t>テキセツ</t>
    </rPh>
    <rPh sb="38" eb="40">
      <t>キサイ</t>
    </rPh>
    <phoneticPr fontId="1"/>
  </si>
  <si>
    <t>全国地方公共団体コード</t>
    <rPh sb="0" eb="2">
      <t>ゼンコク</t>
    </rPh>
    <phoneticPr fontId="1"/>
  </si>
  <si>
    <t>市区町村の全国地方公共団体コード。</t>
    <rPh sb="0" eb="2">
      <t>シク</t>
    </rPh>
    <rPh sb="2" eb="4">
      <t>チョウソン</t>
    </rPh>
    <rPh sb="5" eb="7">
      <t>ゼンコク</t>
    </rPh>
    <rPh sb="7" eb="9">
      <t>チホウ</t>
    </rPh>
    <rPh sb="9" eb="11">
      <t>コウキョウ</t>
    </rPh>
    <rPh sb="11" eb="13">
      <t>ダンタイ</t>
    </rPh>
    <phoneticPr fontId="1"/>
  </si>
  <si>
    <t>市区町村の都道府県名。</t>
    <rPh sb="0" eb="2">
      <t>シク</t>
    </rPh>
    <rPh sb="2" eb="4">
      <t>チョウソン</t>
    </rPh>
    <rPh sb="5" eb="9">
      <t>トドウフケン</t>
    </rPh>
    <rPh sb="9" eb="10">
      <t>メイ</t>
    </rPh>
    <phoneticPr fontId="1"/>
  </si>
  <si>
    <t>市区町村名。</t>
    <rPh sb="0" eb="4">
      <t>シクチョウソン</t>
    </rPh>
    <rPh sb="4" eb="5">
      <t>メイ</t>
    </rPh>
    <phoneticPr fontId="1"/>
  </si>
  <si>
    <t>求人情報提供サイト名（都道府県）</t>
    <rPh sb="0" eb="2">
      <t>キュウジン</t>
    </rPh>
    <rPh sb="2" eb="4">
      <t>ジョウホウ</t>
    </rPh>
    <rPh sb="4" eb="6">
      <t>テイキョウ</t>
    </rPh>
    <rPh sb="9" eb="10">
      <t>メイ</t>
    </rPh>
    <rPh sb="11" eb="15">
      <t>トドウフケン</t>
    </rPh>
    <phoneticPr fontId="1"/>
  </si>
  <si>
    <t>群馬県マッチングサイト</t>
    <rPh sb="0" eb="3">
      <t>グンマケン</t>
    </rPh>
    <phoneticPr fontId="1"/>
  </si>
  <si>
    <t>都道府県の求人サイトの名称。</t>
    <rPh sb="0" eb="4">
      <t>トドウフケン</t>
    </rPh>
    <rPh sb="5" eb="7">
      <t>キュウジン</t>
    </rPh>
    <rPh sb="11" eb="13">
      <t>メイショウ</t>
    </rPh>
    <phoneticPr fontId="1"/>
  </si>
  <si>
    <t>【公式】愛媛の求人・移住情報「あのこの愛媛」</t>
  </si>
  <si>
    <t>求人情報提供サイトURL（都道府県）</t>
    <rPh sb="13" eb="17">
      <t>トドウフケン</t>
    </rPh>
    <phoneticPr fontId="1"/>
  </si>
  <si>
    <t>https://jobcafe.cloudbiz.jp/hp/jobsupport_search.php</t>
    <phoneticPr fontId="1"/>
  </si>
  <si>
    <t>都道府県の求人サイトのURL。</t>
  </si>
  <si>
    <t>https://ano-kono.ehime.jp/</t>
  </si>
  <si>
    <t>半角文字
https://又はhttp://から入力</t>
  </si>
  <si>
    <t>シティプロモーション</t>
    <phoneticPr fontId="1"/>
  </si>
  <si>
    <t>サイト名（都道府県）</t>
    <rPh sb="3" eb="4">
      <t>メイ</t>
    </rPh>
    <phoneticPr fontId="1"/>
  </si>
  <si>
    <t>はじめまして、暮らしまして、ぐんまな日々</t>
    <rPh sb="7" eb="8">
      <t>ク</t>
    </rPh>
    <rPh sb="18" eb="20">
      <t>ヒビ</t>
    </rPh>
    <phoneticPr fontId="1"/>
  </si>
  <si>
    <t>シティプロモーションサイト名（都道府県）</t>
    <rPh sb="13" eb="14">
      <t>メイ</t>
    </rPh>
    <phoneticPr fontId="1"/>
  </si>
  <si>
    <t>都道府県の移住、暮らしなどの住環境全般にまつわるコンテンツ（移住支援金等助成情報を含む。）を掲載しているサイトの名称。</t>
    <rPh sb="0" eb="4">
      <t>トドウフケン</t>
    </rPh>
    <rPh sb="5" eb="7">
      <t>イジュウ</t>
    </rPh>
    <rPh sb="8" eb="9">
      <t>ク</t>
    </rPh>
    <rPh sb="14" eb="17">
      <t>ジュウカンキョウ</t>
    </rPh>
    <rPh sb="17" eb="19">
      <t>ゼンパン</t>
    </rPh>
    <rPh sb="30" eb="32">
      <t>イジュウ</t>
    </rPh>
    <rPh sb="32" eb="35">
      <t>シエンキン</t>
    </rPh>
    <rPh sb="35" eb="36">
      <t>トウ</t>
    </rPh>
    <rPh sb="36" eb="38">
      <t>ジョセイ</t>
    </rPh>
    <rPh sb="38" eb="40">
      <t>ジョウホウ</t>
    </rPh>
    <rPh sb="41" eb="42">
      <t>フク</t>
    </rPh>
    <rPh sb="46" eb="48">
      <t>ケイサイ</t>
    </rPh>
    <rPh sb="56" eb="58">
      <t>メイショウ</t>
    </rPh>
    <phoneticPr fontId="1"/>
  </si>
  <si>
    <t>愛媛の住まいの情報なら「e移住ネット」</t>
    <rPh sb="0" eb="2">
      <t>エヒメ</t>
    </rPh>
    <rPh sb="3" eb="4">
      <t>ス</t>
    </rPh>
    <rPh sb="7" eb="9">
      <t>ジョウホウ</t>
    </rPh>
    <rPh sb="13" eb="15">
      <t>イジュウ</t>
    </rPh>
    <phoneticPr fontId="1"/>
  </si>
  <si>
    <t>サイトURL（都道府県）</t>
    <phoneticPr fontId="1"/>
  </si>
  <si>
    <t>https://gunmagurashi.pref.gunma.jp/</t>
    <phoneticPr fontId="1"/>
  </si>
  <si>
    <t>シティプロモーションサイトURL（都道府県）</t>
  </si>
  <si>
    <t>都道府県の移住、暮らしなどの住環境全般にまつわるコンテンツ（移住支援金等助成情報を含む。）を掲載しているサイトのURL。</t>
    <rPh sb="0" eb="4">
      <t>トドウフケン</t>
    </rPh>
    <rPh sb="5" eb="7">
      <t>イジュウ</t>
    </rPh>
    <rPh sb="8" eb="9">
      <t>ク</t>
    </rPh>
    <rPh sb="14" eb="17">
      <t>ジュウカンキョウ</t>
    </rPh>
    <rPh sb="17" eb="19">
      <t>ゼンパン</t>
    </rPh>
    <rPh sb="46" eb="48">
      <t>ケイサイ</t>
    </rPh>
    <phoneticPr fontId="1"/>
  </si>
  <si>
    <t>https://e-iju.net/</t>
  </si>
  <si>
    <t>サイト名（市町村等）</t>
    <rPh sb="3" eb="4">
      <t>メイ</t>
    </rPh>
    <rPh sb="5" eb="8">
      <t>シチョウソン</t>
    </rPh>
    <phoneticPr fontId="1"/>
  </si>
  <si>
    <t>シティプロモーションサイト名（市町村・広域連合・一部事業組合等）</t>
    <rPh sb="13" eb="14">
      <t>メイ</t>
    </rPh>
    <rPh sb="15" eb="18">
      <t>シチョウソン</t>
    </rPh>
    <phoneticPr fontId="1"/>
  </si>
  <si>
    <t>市町村・広域連合・一部事業組合等の移住、暮らしなどの住環境全般にまつわるコンテンツ（移住支援金等助成情報を含む。）を掲載しているサイトの名称。</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rPh sb="68" eb="70">
      <t>メイショウ</t>
    </rPh>
    <phoneticPr fontId="1"/>
  </si>
  <si>
    <t>西予市移住定住サイト「海里山の憧れくらし」</t>
    <rPh sb="0" eb="3">
      <t>セイヨシ</t>
    </rPh>
    <rPh sb="3" eb="5">
      <t>イジュウ</t>
    </rPh>
    <rPh sb="5" eb="7">
      <t>テイジュウ</t>
    </rPh>
    <rPh sb="11" eb="12">
      <t>ウミ</t>
    </rPh>
    <rPh sb="12" eb="14">
      <t>サトヤマ</t>
    </rPh>
    <rPh sb="15" eb="16">
      <t>アコガ</t>
    </rPh>
    <phoneticPr fontId="1"/>
  </si>
  <si>
    <t>サイトURL（市町村等）</t>
    <rPh sb="7" eb="10">
      <t>シチョウソン</t>
    </rPh>
    <phoneticPr fontId="1"/>
  </si>
  <si>
    <t>シティプロモーションサイトURL（市町村・広域連合・一部事業組合等）</t>
    <rPh sb="17" eb="20">
      <t>シチョウソン</t>
    </rPh>
    <phoneticPr fontId="1"/>
  </si>
  <si>
    <t>市町村・広域連合・一部事業組合等の移住、暮らしなどの住環境全般にまつわるコンテンツ（移住支援金等助成情報を含む。）を掲載しているサイトのURL。</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phoneticPr fontId="1"/>
  </si>
  <si>
    <t>http://www.city.seiyo.ehime.jp/ijyu</t>
  </si>
  <si>
    <t>受動喫煙対策</t>
    <rPh sb="0" eb="2">
      <t>ジュドウ</t>
    </rPh>
    <rPh sb="2" eb="4">
      <t>キツエン</t>
    </rPh>
    <rPh sb="4" eb="6">
      <t>タイサク</t>
    </rPh>
    <phoneticPr fontId="1"/>
  </si>
  <si>
    <t>受動喫煙防止措置事項です。</t>
    <rPh sb="0" eb="2">
      <t>ジュドウ</t>
    </rPh>
    <rPh sb="2" eb="4">
      <t>キツエン</t>
    </rPh>
    <rPh sb="4" eb="6">
      <t>ボウシ</t>
    </rPh>
    <rPh sb="6" eb="8">
      <t>ソチ</t>
    </rPh>
    <rPh sb="8" eb="10">
      <t>ジコウ</t>
    </rPh>
    <phoneticPr fontId="1"/>
  </si>
  <si>
    <t>屋内原則禁煙。ただし、適用除外の場所あり。</t>
    <phoneticPr fontId="1"/>
  </si>
  <si>
    <t>（別紙３）</t>
    <rPh sb="1" eb="3">
      <t>ベッシ</t>
    </rPh>
    <phoneticPr fontId="1"/>
  </si>
  <si>
    <t>　　虚偽の内容を申請したことが判明した場合、当該登録の取り消しに応じます。</t>
    <phoneticPr fontId="1"/>
  </si>
  <si>
    <t>３　法人・求人情報登録書に記載された情報については、群馬県で設置する</t>
    <phoneticPr fontId="1"/>
  </si>
  <si>
    <t>　　マッチングサイトに掲載されるほか、当該情報をオープンデータ化し協力</t>
    <phoneticPr fontId="1"/>
  </si>
  <si>
    <t>　　民間求人サイト等へ提供されることを了承します。</t>
    <rPh sb="19" eb="21">
      <t>リョウショウ</t>
    </rPh>
    <phoneticPr fontId="1"/>
  </si>
  <si>
    <t>NO</t>
    <phoneticPr fontId="1"/>
  </si>
  <si>
    <t>大分類</t>
    <rPh sb="0" eb="3">
      <t>ダイブンルイ</t>
    </rPh>
    <phoneticPr fontId="1"/>
  </si>
  <si>
    <t>企業情報</t>
    <rPh sb="0" eb="2">
      <t>キギョウ</t>
    </rPh>
    <rPh sb="2" eb="4">
      <t>ジョウホウ</t>
    </rPh>
    <phoneticPr fontId="1"/>
  </si>
  <si>
    <t>登録書</t>
    <rPh sb="0" eb="2">
      <t>トウロク</t>
    </rPh>
    <rPh sb="2" eb="3">
      <t>ショ</t>
    </rPh>
    <phoneticPr fontId="1"/>
  </si>
  <si>
    <t>小分類</t>
    <rPh sb="0" eb="3">
      <t>ショウブンルイ</t>
    </rPh>
    <phoneticPr fontId="1"/>
  </si>
  <si>
    <t>法人名</t>
    <phoneticPr fontId="1"/>
  </si>
  <si>
    <t>法人の本店住所；全国地方公共団体コード</t>
    <phoneticPr fontId="1"/>
  </si>
  <si>
    <t>FacebookURL</t>
    <phoneticPr fontId="1"/>
  </si>
  <si>
    <t>TwitterURL</t>
    <phoneticPr fontId="1"/>
  </si>
  <si>
    <t>WebサイトURL</t>
    <phoneticPr fontId="1"/>
  </si>
  <si>
    <t>管理コード（群馬県使用欄）</t>
    <rPh sb="0" eb="2">
      <t>カンリ</t>
    </rPh>
    <rPh sb="6" eb="9">
      <t>グンマケン</t>
    </rPh>
    <rPh sb="9" eb="11">
      <t>シヨウ</t>
    </rPh>
    <rPh sb="11" eb="12">
      <t>ラン</t>
    </rPh>
    <phoneticPr fontId="1"/>
  </si>
  <si>
    <t>群馬県が定める要件のうち該当する分野</t>
    <rPh sb="0" eb="3">
      <t>グンマケン</t>
    </rPh>
    <rPh sb="4" eb="5">
      <t>サダ</t>
    </rPh>
    <rPh sb="7" eb="9">
      <t>ヨウケン</t>
    </rPh>
    <rPh sb="12" eb="14">
      <t>ガイトウ</t>
    </rPh>
    <rPh sb="16" eb="18">
      <t>ブンヤ</t>
    </rPh>
    <phoneticPr fontId="1"/>
  </si>
  <si>
    <t>DB名</t>
    <rPh sb="2" eb="3">
      <t>メイ</t>
    </rPh>
    <phoneticPr fontId="1"/>
  </si>
  <si>
    <t>CORPORATION_ID</t>
    <phoneticPr fontId="1"/>
  </si>
  <si>
    <t>NAME</t>
    <phoneticPr fontId="1"/>
  </si>
  <si>
    <t>NAME_KANA</t>
    <phoneticPr fontId="1"/>
  </si>
  <si>
    <t>NAME_EN</t>
    <phoneticPr fontId="1"/>
  </si>
  <si>
    <t>POSTAL_CODE</t>
    <phoneticPr fontId="1"/>
  </si>
  <si>
    <t>LOCAL_GOVERNMENT_CODE</t>
    <phoneticPr fontId="1"/>
  </si>
  <si>
    <t>PREFECTURE</t>
    <phoneticPr fontId="1"/>
  </si>
  <si>
    <t>CITY</t>
    <phoneticPr fontId="1"/>
  </si>
  <si>
    <t>TOWN</t>
    <phoneticPr fontId="1"/>
  </si>
  <si>
    <t>BLOCK</t>
    <phoneticPr fontId="1"/>
  </si>
  <si>
    <t>BUILDING</t>
    <phoneticPr fontId="1"/>
  </si>
  <si>
    <t>PRESIDENT_POSITION</t>
    <phoneticPr fontId="1"/>
  </si>
  <si>
    <t>PRESIDENT_NAME</t>
    <phoneticPr fontId="1"/>
  </si>
  <si>
    <t>CAPITAL</t>
    <phoneticPr fontId="1"/>
  </si>
  <si>
    <t>EMPLOYEES</t>
    <phoneticPr fontId="1"/>
  </si>
  <si>
    <t>ESTABLISHMENT_DATE</t>
    <phoneticPr fontId="1"/>
  </si>
  <si>
    <t>INDUSTRY_CODE</t>
    <phoneticPr fontId="1"/>
  </si>
  <si>
    <t>LISTED</t>
    <phoneticPr fontId="1"/>
  </si>
  <si>
    <t>STOCK_CODE</t>
    <phoneticPr fontId="1"/>
  </si>
  <si>
    <t>AVERAGE_AGE</t>
    <phoneticPr fontId="1"/>
  </si>
  <si>
    <t>FEMALE_RATE</t>
    <phoneticPr fontId="1"/>
  </si>
  <si>
    <t>AVERAGE_ANNUAL_INCOME</t>
    <phoneticPr fontId="1"/>
  </si>
  <si>
    <t>PAID_HOLIDAY_DIGESTIBILITY</t>
    <phoneticPr fontId="1"/>
  </si>
  <si>
    <t>TURNOVER_RATE</t>
    <phoneticPr fontId="1"/>
  </si>
  <si>
    <t>FEMALE_MANAGER_RATE</t>
    <phoneticPr fontId="1"/>
  </si>
  <si>
    <t>HANDICAPPED_EMPLOYEE_RATE</t>
    <phoneticPr fontId="1"/>
  </si>
  <si>
    <t>AVERAGE_DURATION</t>
    <phoneticPr fontId="1"/>
  </si>
  <si>
    <t>SALES</t>
    <phoneticPr fontId="1"/>
  </si>
  <si>
    <t>SALES_DATE</t>
    <phoneticPr fontId="1"/>
  </si>
  <si>
    <t>CURRENT_EARNINGS</t>
    <phoneticPr fontId="1"/>
  </si>
  <si>
    <t>CURRENT_EARNINGS_DATE</t>
    <phoneticPr fontId="1"/>
  </si>
  <si>
    <t>BRANCH</t>
    <phoneticPr fontId="1"/>
  </si>
  <si>
    <t>FACEBOOK_URL</t>
    <phoneticPr fontId="1"/>
  </si>
  <si>
    <t>TWITTER_URL</t>
    <phoneticPr fontId="1"/>
  </si>
  <si>
    <t>TEL</t>
    <phoneticPr fontId="1"/>
  </si>
  <si>
    <t>WEB_URL</t>
    <phoneticPr fontId="1"/>
  </si>
  <si>
    <t>LOGO_IMG_URL_PC</t>
    <phoneticPr fontId="1"/>
  </si>
  <si>
    <t>LOGO_IMG_URL_SP</t>
    <phoneticPr fontId="1"/>
  </si>
  <si>
    <t>PR_TEXT</t>
    <phoneticPr fontId="1"/>
  </si>
  <si>
    <t>REMARKS</t>
    <phoneticPr fontId="1"/>
  </si>
  <si>
    <t>定義</t>
    <rPh sb="0" eb="2">
      <t>テイギ</t>
    </rPh>
    <phoneticPr fontId="1"/>
  </si>
  <si>
    <t>番号法に基づいて発番された法人の法人番号。</t>
    <rPh sb="0" eb="2">
      <t>バンゴウ</t>
    </rPh>
    <rPh sb="2" eb="3">
      <t>ホウ</t>
    </rPh>
    <rPh sb="4" eb="5">
      <t>モト</t>
    </rPh>
    <rPh sb="8" eb="9">
      <t>ハツ</t>
    </rPh>
    <rPh sb="9" eb="10">
      <t>バン</t>
    </rPh>
    <rPh sb="16" eb="18">
      <t>ホウジン</t>
    </rPh>
    <rPh sb="18" eb="20">
      <t>バンゴウ</t>
    </rPh>
    <phoneticPr fontId="1"/>
  </si>
  <si>
    <t>法人の商号又は名称。</t>
    <rPh sb="0" eb="2">
      <t>ホウジン</t>
    </rPh>
    <rPh sb="3" eb="5">
      <t>ショウゴウ</t>
    </rPh>
    <rPh sb="4" eb="5">
      <t>メイショウ</t>
    </rPh>
    <rPh sb="5" eb="6">
      <t>マタ</t>
    </rPh>
    <rPh sb="7" eb="9">
      <t>メイショウ</t>
    </rPh>
    <phoneticPr fontId="1"/>
  </si>
  <si>
    <t>法人の本店の郵便番号。</t>
    <rPh sb="0" eb="2">
      <t>ホウジン</t>
    </rPh>
    <rPh sb="3" eb="5">
      <t>ホンテン</t>
    </rPh>
    <rPh sb="6" eb="10">
      <t>ユウビンバンゴウ</t>
    </rPh>
    <phoneticPr fontId="1"/>
  </si>
  <si>
    <t>法人の本店住所の全国地方公共団体コード。</t>
    <rPh sb="8" eb="10">
      <t>ゼンコク</t>
    </rPh>
    <rPh sb="10" eb="12">
      <t>チホウ</t>
    </rPh>
    <rPh sb="12" eb="14">
      <t>コウキョウ</t>
    </rPh>
    <rPh sb="14" eb="16">
      <t>ダンタイ</t>
    </rPh>
    <phoneticPr fontId="1"/>
  </si>
  <si>
    <t>法人の本店住所の都道府県名。</t>
    <rPh sb="8" eb="12">
      <t>トドウフケン</t>
    </rPh>
    <rPh sb="12" eb="13">
      <t>メイ</t>
    </rPh>
    <phoneticPr fontId="1"/>
  </si>
  <si>
    <t>法人の本店住所の市区町村名。</t>
    <rPh sb="8" eb="12">
      <t>シクチョウソン</t>
    </rPh>
    <rPh sb="12" eb="13">
      <t>メイ</t>
    </rPh>
    <phoneticPr fontId="1"/>
  </si>
  <si>
    <t>法人の本店住所の町字名。</t>
    <rPh sb="8" eb="9">
      <t>チョウ</t>
    </rPh>
    <rPh sb="9" eb="10">
      <t>アザ</t>
    </rPh>
    <rPh sb="10" eb="11">
      <t>メイ</t>
    </rPh>
    <phoneticPr fontId="1"/>
  </si>
  <si>
    <t>法人の本店住所の丁目番地号。</t>
    <phoneticPr fontId="1"/>
  </si>
  <si>
    <t>法人の資本金の金額。円単位。</t>
    <rPh sb="3" eb="6">
      <t>シホンキン</t>
    </rPh>
    <rPh sb="7" eb="9">
      <t>キンガク</t>
    </rPh>
    <rPh sb="10" eb="11">
      <t>エン</t>
    </rPh>
    <rPh sb="11" eb="13">
      <t>タンイ</t>
    </rPh>
    <phoneticPr fontId="1"/>
  </si>
  <si>
    <t>法人の設立した年月日。</t>
    <rPh sb="3" eb="5">
      <t>セツリツ</t>
    </rPh>
    <rPh sb="7" eb="10">
      <t>ネンガッピ</t>
    </rPh>
    <phoneticPr fontId="1"/>
  </si>
  <si>
    <t>FacebookのURL。</t>
    <phoneticPr fontId="1"/>
  </si>
  <si>
    <t>TwitterのURL。</t>
    <phoneticPr fontId="1"/>
  </si>
  <si>
    <t>事務局において法人毎に採番する管理コード</t>
    <rPh sb="0" eb="3">
      <t>ジムキョク</t>
    </rPh>
    <rPh sb="7" eb="10">
      <t>ホウジンゴト</t>
    </rPh>
    <rPh sb="11" eb="13">
      <t>サイバン</t>
    </rPh>
    <rPh sb="15" eb="17">
      <t>カンリ</t>
    </rPh>
    <phoneticPr fontId="1"/>
  </si>
  <si>
    <t xml:space="preserve">日本標準産業分類を4階層
</t>
    <phoneticPr fontId="1"/>
  </si>
  <si>
    <t>想定入力者</t>
    <rPh sb="0" eb="2">
      <t>ソウテイ</t>
    </rPh>
    <rPh sb="2" eb="4">
      <t>ニュウリョク</t>
    </rPh>
    <rPh sb="4" eb="5">
      <t>シャ</t>
    </rPh>
    <phoneticPr fontId="1"/>
  </si>
  <si>
    <t>求人事業主</t>
    <rPh sb="0" eb="2">
      <t>キュウジン</t>
    </rPh>
    <rPh sb="2" eb="5">
      <t>ジギョウヌシ</t>
    </rPh>
    <phoneticPr fontId="1"/>
  </si>
  <si>
    <t>自動又は地方公共団体等</t>
    <rPh sb="0" eb="2">
      <t>ジドウ</t>
    </rPh>
    <rPh sb="2" eb="3">
      <t>マタ</t>
    </rPh>
    <rPh sb="4" eb="6">
      <t>チホウ</t>
    </rPh>
    <rPh sb="6" eb="8">
      <t>コウキョウ</t>
    </rPh>
    <rPh sb="8" eb="10">
      <t>ダンタイ</t>
    </rPh>
    <rPh sb="10" eb="11">
      <t>トウ</t>
    </rPh>
    <phoneticPr fontId="1"/>
  </si>
  <si>
    <t>求人事業主</t>
    <rPh sb="0" eb="2">
      <t>キュウジン</t>
    </rPh>
    <rPh sb="2" eb="4">
      <t>ジギョウ</t>
    </rPh>
    <rPh sb="4" eb="5">
      <t>ヌシ</t>
    </rPh>
    <phoneticPr fontId="1"/>
  </si>
  <si>
    <t>事務局</t>
    <rPh sb="0" eb="3">
      <t>ジムキョク</t>
    </rPh>
    <phoneticPr fontId="1"/>
  </si>
  <si>
    <t>文字数制限
（全角換算）</t>
    <rPh sb="0" eb="3">
      <t>モジスウ</t>
    </rPh>
    <rPh sb="3" eb="5">
      <t>セイゲン</t>
    </rPh>
    <rPh sb="7" eb="9">
      <t>ゼンカク</t>
    </rPh>
    <rPh sb="9" eb="11">
      <t>カンサン</t>
    </rPh>
    <phoneticPr fontId="1"/>
  </si>
  <si>
    <t>450 (150)</t>
    <phoneticPr fontId="1"/>
  </si>
  <si>
    <t>1500 (500)</t>
    <phoneticPr fontId="1"/>
  </si>
  <si>
    <t>12 (4)</t>
    <phoneticPr fontId="1"/>
  </si>
  <si>
    <t>60 (20)</t>
    <phoneticPr fontId="1"/>
  </si>
  <si>
    <t>90 (30)</t>
    <phoneticPr fontId="1"/>
  </si>
  <si>
    <t>300 (100)</t>
    <phoneticPr fontId="1"/>
  </si>
  <si>
    <t>15000 (5000)</t>
    <phoneticPr fontId="1"/>
  </si>
  <si>
    <t>30000 (10000)</t>
    <phoneticPr fontId="1"/>
  </si>
  <si>
    <t>データ形式の留意事項
（あくまで民間事業者へ共有するデータ形式であって、入力時やマッチングサイト等で画面に表示される形式と同じになるとは限らない。）</t>
    <rPh sb="3" eb="5">
      <t>ケイシキ</t>
    </rPh>
    <rPh sb="6" eb="8">
      <t>リュウイ</t>
    </rPh>
    <rPh sb="8" eb="10">
      <t>ジコウ</t>
    </rPh>
    <rPh sb="16" eb="18">
      <t>ミンカン</t>
    </rPh>
    <rPh sb="18" eb="21">
      <t>ジギョウシャ</t>
    </rPh>
    <rPh sb="22" eb="24">
      <t>キョウユウ</t>
    </rPh>
    <rPh sb="29" eb="31">
      <t>ケイシキ</t>
    </rPh>
    <rPh sb="36" eb="38">
      <t>ニュウリョク</t>
    </rPh>
    <rPh sb="38" eb="39">
      <t>ジ</t>
    </rPh>
    <rPh sb="48" eb="49">
      <t>トウ</t>
    </rPh>
    <rPh sb="50" eb="52">
      <t>ガメン</t>
    </rPh>
    <rPh sb="53" eb="55">
      <t>ヒョウジ</t>
    </rPh>
    <rPh sb="58" eb="60">
      <t>ケイシキ</t>
    </rPh>
    <rPh sb="61" eb="62">
      <t>オナ</t>
    </rPh>
    <rPh sb="68" eb="69">
      <t>カギ</t>
    </rPh>
    <phoneticPr fontId="1"/>
  </si>
  <si>
    <t>データ形式の具体例</t>
    <rPh sb="6" eb="8">
      <t>グタイ</t>
    </rPh>
    <rPh sb="8" eb="9">
      <t>レイ</t>
    </rPh>
    <phoneticPr fontId="1"/>
  </si>
  <si>
    <t>ＯＯ株式会社</t>
    <phoneticPr fontId="1"/>
  </si>
  <si>
    <t>おーおーかぶしきかいしゃ</t>
    <phoneticPr fontId="1"/>
  </si>
  <si>
    <t>OO Japan corporation</t>
    <phoneticPr fontId="1"/>
  </si>
  <si>
    <t>東京都</t>
    <phoneticPr fontId="1"/>
  </si>
  <si>
    <t>目黒区</t>
    <phoneticPr fontId="1"/>
  </si>
  <si>
    <t>上目黒</t>
    <phoneticPr fontId="1"/>
  </si>
  <si>
    <t>1-5-10</t>
    <phoneticPr fontId="1"/>
  </si>
  <si>
    <t>代表取締役</t>
    <phoneticPr fontId="1"/>
  </si>
  <si>
    <t>2018-10-01</t>
    <phoneticPr fontId="1"/>
  </si>
  <si>
    <t>A7281</t>
    <phoneticPr fontId="1"/>
  </si>
  <si>
    <t>2055</t>
    <phoneticPr fontId="1"/>
  </si>
  <si>
    <t>35.0</t>
    <phoneticPr fontId="1"/>
  </si>
  <si>
    <t>25.0</t>
    <phoneticPr fontId="1"/>
  </si>
  <si>
    <t>2.0</t>
    <phoneticPr fontId="1"/>
  </si>
  <si>
    <t>14.0</t>
    <phoneticPr fontId="1"/>
  </si>
  <si>
    <t>20.4</t>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</si>
  <si>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40"/>
  </si>
  <si>
    <t>https://ja-jp.facebook.com/oo-corp.jp/</t>
    <phoneticPr fontId="1"/>
  </si>
  <si>
    <t>https://twitter.com/oo-corp</t>
    <phoneticPr fontId="1"/>
  </si>
  <si>
    <t>09-9999-9999</t>
    <phoneticPr fontId="1"/>
  </si>
  <si>
    <t>https://oo-corp.jp</t>
    <phoneticPr fontId="1"/>
  </si>
  <si>
    <t>https://oo-corp.jp/pic/logo.jpg</t>
    <phoneticPr fontId="1"/>
  </si>
  <si>
    <t>https://oo-corp.jpp/pic/logo_smartphone.jpg</t>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</si>
  <si>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phoneticPr fontId="1"/>
  </si>
  <si>
    <t>求人情報</t>
    <rPh sb="0" eb="2">
      <t>キュウジン</t>
    </rPh>
    <rPh sb="2" eb="4">
      <t>ジョウホウ</t>
    </rPh>
    <phoneticPr fontId="1"/>
  </si>
  <si>
    <t>法人番号</t>
    <phoneticPr fontId="1"/>
  </si>
  <si>
    <t>職場の人間関係や職場の雰囲気</t>
    <phoneticPr fontId="1"/>
  </si>
  <si>
    <t>雇用形態コード</t>
    <phoneticPr fontId="1"/>
  </si>
  <si>
    <t>給与形態コード</t>
    <phoneticPr fontId="1"/>
  </si>
  <si>
    <t>定年年齢</t>
    <phoneticPr fontId="1"/>
  </si>
  <si>
    <t>自動車通勤の可否</t>
    <phoneticPr fontId="1"/>
  </si>
  <si>
    <t>必要な経験</t>
    <phoneticPr fontId="1"/>
  </si>
  <si>
    <t>必要な免許・資格</t>
    <phoneticPr fontId="1"/>
  </si>
  <si>
    <t>応募受付；メールアドレス</t>
    <phoneticPr fontId="1"/>
  </si>
  <si>
    <t>応募受付；ウェブサイト</t>
    <phoneticPr fontId="1"/>
  </si>
  <si>
    <t>採用担当者名</t>
    <phoneticPr fontId="1"/>
  </si>
  <si>
    <t>採用担当者連絡先；メールアドレス</t>
    <phoneticPr fontId="1"/>
  </si>
  <si>
    <t>JOB_ID</t>
    <phoneticPr fontId="1"/>
  </si>
  <si>
    <t xml:space="preserve">CORPORATION_ID </t>
    <phoneticPr fontId="1"/>
  </si>
  <si>
    <t>START_DATE</t>
    <phoneticPr fontId="1"/>
  </si>
  <si>
    <t>UPDATED_DATE</t>
  </si>
  <si>
    <t>END_DATE</t>
  </si>
  <si>
    <t>STATUS</t>
  </si>
  <si>
    <t>TITLE</t>
    <phoneticPr fontId="1"/>
  </si>
  <si>
    <t>POSTAL_CODE</t>
  </si>
  <si>
    <t>WORK_LOCATION_PREFECTURE</t>
    <phoneticPr fontId="1"/>
  </si>
  <si>
    <t>WORK_LOCATION__CITY</t>
    <phoneticPr fontId="1"/>
  </si>
  <si>
    <t>WORK_LOCATION__TOWN</t>
    <phoneticPr fontId="1"/>
  </si>
  <si>
    <t>WORK_LOCATION__BLOCK</t>
    <phoneticPr fontId="1"/>
  </si>
  <si>
    <t>WORK_LOCATION__BUILDING</t>
    <phoneticPr fontId="1"/>
  </si>
  <si>
    <t>ACCESS_ROUTE</t>
  </si>
  <si>
    <t>INDUSTRY_CODE</t>
  </si>
  <si>
    <t>OFFICE_ATMOSPHERE</t>
    <phoneticPr fontId="1"/>
  </si>
  <si>
    <t>EMPLOYMENT_TYPE_CODE</t>
    <phoneticPr fontId="1"/>
  </si>
  <si>
    <t>EMPLOYMENT_TYPE_NOTE</t>
    <phoneticPr fontId="1"/>
  </si>
  <si>
    <t>EMPLOYMENT_PERIOD_CODE</t>
    <phoneticPr fontId="1"/>
  </si>
  <si>
    <t>EMPLOYMENT_PERIOD_START</t>
    <phoneticPr fontId="1"/>
  </si>
  <si>
    <t>EMPLOYMENT_PERIOD_END</t>
    <phoneticPr fontId="1"/>
  </si>
  <si>
    <t>EMPLOYMENT_PERIOD_NOTE</t>
    <phoneticPr fontId="1"/>
  </si>
  <si>
    <t>OCCUPATION_CODE</t>
    <phoneticPr fontId="1"/>
  </si>
  <si>
    <t>OCCUPATION_NAME</t>
    <phoneticPr fontId="1"/>
  </si>
  <si>
    <t>DESCRIPTION</t>
    <phoneticPr fontId="1"/>
  </si>
  <si>
    <t>IMG_URL_PC</t>
    <phoneticPr fontId="1"/>
  </si>
  <si>
    <t>IMG_URL_SP</t>
    <phoneticPr fontId="1"/>
  </si>
  <si>
    <t>OFFER_NUMBER</t>
    <phoneticPr fontId="1"/>
  </si>
  <si>
    <t>WORKING_DAY_CODE</t>
    <phoneticPr fontId="1"/>
  </si>
  <si>
    <t>WORKING_DAY_NOTE</t>
    <phoneticPr fontId="1"/>
  </si>
  <si>
    <t>WORKING_TIME_START</t>
  </si>
  <si>
    <t>WORKING_TIME_END</t>
  </si>
  <si>
    <t>WORKING_TIME_NOTE</t>
  </si>
  <si>
    <t>BREAK_TIME_START</t>
    <phoneticPr fontId="1"/>
  </si>
  <si>
    <t>BREAK_TIME_END</t>
    <phoneticPr fontId="1"/>
  </si>
  <si>
    <t>BREAK_TIME_NOTE</t>
    <phoneticPr fontId="1"/>
  </si>
  <si>
    <t>FLEX_TIME</t>
    <phoneticPr fontId="1"/>
  </si>
  <si>
    <t>FLEX_TIME_NOTE</t>
    <phoneticPr fontId="1"/>
  </si>
  <si>
    <t>HOLIDAY_CODE</t>
    <phoneticPr fontId="1"/>
  </si>
  <si>
    <t>HOLIDAY_NOTE</t>
  </si>
  <si>
    <t>OVERTIME</t>
  </si>
  <si>
    <t>OVERTIME_AVERAGE</t>
    <phoneticPr fontId="1"/>
  </si>
  <si>
    <t>SALARY_TYPE_CODE</t>
    <phoneticPr fontId="1"/>
  </si>
  <si>
    <t>WORKING_HOURS</t>
    <phoneticPr fontId="1"/>
  </si>
  <si>
    <t>SALARY_MAX</t>
  </si>
  <si>
    <t>SALARY_MIN</t>
  </si>
  <si>
    <t>SALARY_MAX_TRAINING</t>
    <phoneticPr fontId="1"/>
  </si>
  <si>
    <t>SALARY_MIN_TRAINING</t>
    <phoneticPr fontId="1"/>
  </si>
  <si>
    <t>SALARY_NOTE</t>
  </si>
  <si>
    <t>PAY_RISE</t>
  </si>
  <si>
    <t>PAY_RISE_NOTE</t>
  </si>
  <si>
    <t>BONUS</t>
  </si>
  <si>
    <t>BONUS_NOTE</t>
  </si>
  <si>
    <t>TRANSPORTATION_FEE</t>
  </si>
  <si>
    <t>TRANSPORTATION_FEE_NOTE</t>
  </si>
  <si>
    <t>ALLOWANCE</t>
  </si>
  <si>
    <t>ALLOWANCE_NOTE</t>
  </si>
  <si>
    <t>INSURANCE_NOTE</t>
  </si>
  <si>
    <t>RETIREMENT_ALLOWANCE</t>
    <phoneticPr fontId="1"/>
  </si>
  <si>
    <t>RETIREMENT_ALLOWANCE_NOTE</t>
    <phoneticPr fontId="1"/>
  </si>
  <si>
    <t>RETIREMENT</t>
    <phoneticPr fontId="1"/>
  </si>
  <si>
    <t>RETIREMENT_AGE</t>
  </si>
  <si>
    <t>RETIREMENT_AGE_NOTE</t>
  </si>
  <si>
    <t>CAR_COMMUTING</t>
  </si>
  <si>
    <t>CAR_COMMUTING_NOTE</t>
    <phoneticPr fontId="1"/>
  </si>
  <si>
    <t>WELFARE</t>
  </si>
  <si>
    <t>SUBSIDY</t>
    <phoneticPr fontId="1"/>
  </si>
  <si>
    <t>SUBSIDY_IMMIGRATION</t>
    <phoneticPr fontId="1"/>
  </si>
  <si>
    <t>SUBSIDY_NOTE</t>
  </si>
  <si>
    <t>SUBSIDY_MAX</t>
    <phoneticPr fontId="1"/>
  </si>
  <si>
    <t>SUBSIDY_MIN</t>
    <phoneticPr fontId="1"/>
  </si>
  <si>
    <t>REQUIRED_ACADEMIC_BACKGROUND</t>
    <phoneticPr fontId="1"/>
  </si>
  <si>
    <t>REQUIRED_EXPERIENCE</t>
    <phoneticPr fontId="1"/>
  </si>
  <si>
    <t>REQUIRED_LICENSE</t>
  </si>
  <si>
    <t>REQUIRED_PERSONALITY</t>
    <phoneticPr fontId="1"/>
  </si>
  <si>
    <t>REQUIRED_WELCOME</t>
    <phoneticPr fontId="1"/>
  </si>
  <si>
    <t>AGE_LIMIT</t>
    <phoneticPr fontId="1"/>
  </si>
  <si>
    <t>AGE_LIMIT_DIVISION</t>
    <phoneticPr fontId="1"/>
  </si>
  <si>
    <t>AGE_LIMIT_DETAIL</t>
  </si>
  <si>
    <t>AGE_LIMIT_REASON</t>
  </si>
  <si>
    <t>TRIAL_PERIOD</t>
  </si>
  <si>
    <t>TRIAL_PERIOD_NOTE</t>
    <phoneticPr fontId="1"/>
  </si>
  <si>
    <t>EMOLOYMENT_DISABLED</t>
    <phoneticPr fontId="1"/>
  </si>
  <si>
    <t>EMOLOYMENT_DISABLED_NOTE</t>
    <phoneticPr fontId="1"/>
  </si>
  <si>
    <t>RECEPTION_METHOD</t>
  </si>
  <si>
    <t>RECEPTION_TEL</t>
  </si>
  <si>
    <t>RECEPTION_MAIL</t>
  </si>
  <si>
    <t>RECEPTION_URL</t>
    <phoneticPr fontId="1"/>
  </si>
  <si>
    <t>RECEPTION_FORM</t>
    <phoneticPr fontId="1"/>
  </si>
  <si>
    <t>RECRUITMENT_DEPARTMENT</t>
    <phoneticPr fontId="1"/>
  </si>
  <si>
    <t>RECRUITMENT_OFFICER</t>
  </si>
  <si>
    <t>RECRUITMENT_OFFICER_TEL</t>
  </si>
  <si>
    <t>RECRUITMENT_OFFICER_MAIL</t>
  </si>
  <si>
    <t>PREVENT_SMOKE</t>
    <phoneticPr fontId="1"/>
  </si>
  <si>
    <t>「雇用期間コード」で「1:有期」が選択された際に必須。
雇用期間の終了時期。</t>
    <rPh sb="28" eb="30">
      <t>コヨウ</t>
    </rPh>
    <rPh sb="30" eb="32">
      <t>キカン</t>
    </rPh>
    <rPh sb="33" eb="35">
      <t>シュウリョウ</t>
    </rPh>
    <rPh sb="35" eb="37">
      <t>ジキ</t>
    </rPh>
    <phoneticPr fontId="1"/>
  </si>
  <si>
    <t>雇用期間に関する特記事項。</t>
    <rPh sb="0" eb="2">
      <t>コヨウ</t>
    </rPh>
    <rPh sb="2" eb="4">
      <t>キカン</t>
    </rPh>
    <rPh sb="5" eb="6">
      <t>カン</t>
    </rPh>
    <rPh sb="8" eb="10">
      <t>トッキ</t>
    </rPh>
    <rPh sb="10" eb="12">
      <t>ジコウ</t>
    </rPh>
    <phoneticPr fontId="1"/>
  </si>
  <si>
    <t>求人の職種コード（厚生労働省編職業分類小分類まで）。</t>
    <rPh sb="0" eb="2">
      <t>キュウジン</t>
    </rPh>
    <rPh sb="3" eb="5">
      <t>ショクシュ</t>
    </rPh>
    <phoneticPr fontId="1"/>
  </si>
  <si>
    <t>就業時間に関する特記事項を記載。
「勤務日」で「9:その他」が選択された際に必須。
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2" eb="44">
      <t>サイリョウ</t>
    </rPh>
    <rPh sb="44" eb="46">
      <t>ロウドウ</t>
    </rPh>
    <rPh sb="46" eb="47">
      <t>セイ</t>
    </rPh>
    <rPh sb="48" eb="50">
      <t>カンケイ</t>
    </rPh>
    <rPh sb="52" eb="54">
      <t>キサイ</t>
    </rPh>
    <rPh sb="63" eb="65">
      <t>サイリョウ</t>
    </rPh>
    <rPh sb="65" eb="67">
      <t>ロウドウ</t>
    </rPh>
    <rPh sb="67" eb="68">
      <t>セイ</t>
    </rPh>
    <rPh sb="69" eb="71">
      <t>ナイヨウ</t>
    </rPh>
    <rPh sb="73" eb="74">
      <t>ラン</t>
    </rPh>
    <rPh sb="75" eb="77">
      <t>キサイ</t>
    </rPh>
    <phoneticPr fontId="1"/>
  </si>
  <si>
    <t>求人の休日に関する特記事項。
代休制度の有無などを記載。
「休日」で「9:その他」が選択、または「8:祝日」のみが選択された際に必須。</t>
    <rPh sb="0" eb="2">
      <t>キュウジン</t>
    </rPh>
    <rPh sb="3" eb="5">
      <t>キュウジツ</t>
    </rPh>
    <rPh sb="6" eb="7">
      <t>カン</t>
    </rPh>
    <rPh sb="9" eb="11">
      <t>トッキ</t>
    </rPh>
    <rPh sb="11" eb="13">
      <t>ジコウ</t>
    </rPh>
    <rPh sb="15" eb="17">
      <t>ダイキュウ</t>
    </rPh>
    <rPh sb="17" eb="19">
      <t>セイド</t>
    </rPh>
    <rPh sb="20" eb="22">
      <t>ウム</t>
    </rPh>
    <rPh sb="25" eb="27">
      <t>キサイ</t>
    </rPh>
    <rPh sb="30" eb="32">
      <t>キュウジツ</t>
    </rPh>
    <rPh sb="39" eb="40">
      <t>ホカ</t>
    </rPh>
    <rPh sb="42" eb="44">
      <t>センタク</t>
    </rPh>
    <rPh sb="57" eb="59">
      <t>センタク</t>
    </rPh>
    <rPh sb="64" eb="66">
      <t>ヒッス</t>
    </rPh>
    <phoneticPr fontId="1"/>
  </si>
  <si>
    <t>年齢制限理由に関する事項。
「年齢制限の有無」で「1:有」が選択された際に必須。</t>
    <phoneticPr fontId="1"/>
  </si>
  <si>
    <t>応募受付のメールアドレス。</t>
    <phoneticPr fontId="1"/>
  </si>
  <si>
    <t>採用担当部署名。</t>
    <phoneticPr fontId="1"/>
  </si>
  <si>
    <t>採用担当者名。</t>
    <phoneticPr fontId="1"/>
  </si>
  <si>
    <t>採用担当者の連絡先が「応募受付；メールアドレス」と異なるときは、記載。</t>
    <phoneticPr fontId="1"/>
  </si>
  <si>
    <t>ハローワーク求人番号。求人ごとに一意となる。</t>
    <rPh sb="6" eb="8">
      <t>キュウジン</t>
    </rPh>
    <rPh sb="8" eb="10">
      <t>バンゴウ</t>
    </rPh>
    <rPh sb="11" eb="13">
      <t>キュウジン</t>
    </rPh>
    <rPh sb="16" eb="18">
      <t>イチイ</t>
    </rPh>
    <phoneticPr fontId="1"/>
  </si>
  <si>
    <t>地方公共団体等</t>
    <rPh sb="0" eb="2">
      <t>チホウ</t>
    </rPh>
    <rPh sb="2" eb="4">
      <t>コウキョウ</t>
    </rPh>
    <rPh sb="4" eb="6">
      <t>ダンタイ</t>
    </rPh>
    <rPh sb="6" eb="7">
      <t>トウ</t>
    </rPh>
    <phoneticPr fontId="1"/>
  </si>
  <si>
    <t>自動又は求人事業主</t>
    <rPh sb="0" eb="2">
      <t>ジドウ</t>
    </rPh>
    <rPh sb="2" eb="3">
      <t>マタ</t>
    </rPh>
    <rPh sb="4" eb="6">
      <t>キュウジン</t>
    </rPh>
    <rPh sb="6" eb="9">
      <t>ジギョウヌシ</t>
    </rPh>
    <phoneticPr fontId="1"/>
  </si>
  <si>
    <t>求人事業主又は地方公共団体</t>
    <rPh sb="0" eb="2">
      <t>キュウジン</t>
    </rPh>
    <rPh sb="2" eb="5">
      <t>ジギョウヌシ</t>
    </rPh>
    <rPh sb="5" eb="6">
      <t>マタ</t>
    </rPh>
    <rPh sb="7" eb="9">
      <t>チホウ</t>
    </rPh>
    <rPh sb="9" eb="11">
      <t>コウキョウ</t>
    </rPh>
    <rPh sb="11" eb="13">
      <t>ダンタイ</t>
    </rPh>
    <phoneticPr fontId="1"/>
  </si>
  <si>
    <t>都道府県</t>
    <rPh sb="0" eb="4">
      <t>トドウフケン</t>
    </rPh>
    <phoneticPr fontId="1"/>
  </si>
  <si>
    <t>求人事業主又は都道府県</t>
    <rPh sb="0" eb="2">
      <t>キュウジン</t>
    </rPh>
    <rPh sb="2" eb="5">
      <t>ジギョウヌシ</t>
    </rPh>
    <rPh sb="5" eb="6">
      <t>マタ</t>
    </rPh>
    <rPh sb="7" eb="11">
      <t>トドウフケン</t>
    </rPh>
    <phoneticPr fontId="1"/>
  </si>
  <si>
    <t>150 (50)</t>
    <phoneticPr fontId="1"/>
  </si>
  <si>
    <t>900 (300)</t>
    <phoneticPr fontId="1"/>
  </si>
  <si>
    <t>6000 (2000)</t>
    <phoneticPr fontId="1"/>
  </si>
  <si>
    <t>3000 (1000)</t>
    <phoneticPr fontId="1"/>
  </si>
  <si>
    <t>2400 (800)</t>
    <phoneticPr fontId="1"/>
  </si>
  <si>
    <t>住まいの情報</t>
    <rPh sb="0" eb="1">
      <t>ス</t>
    </rPh>
    <rPh sb="4" eb="6">
      <t>ジョウホウ</t>
    </rPh>
    <phoneticPr fontId="1"/>
  </si>
  <si>
    <t>シティプロモーションサイトURL（都道府県）</t>
    <phoneticPr fontId="1"/>
  </si>
  <si>
    <t>ADDRESS_PREFECTURE</t>
    <phoneticPr fontId="1"/>
  </si>
  <si>
    <t>ADDRESS_CITY</t>
  </si>
  <si>
    <t>RECRUITING_SITE_PREFECTURE</t>
    <phoneticPr fontId="1"/>
  </si>
  <si>
    <t>RECRUITING_URL_PREFECTURE</t>
    <phoneticPr fontId="1"/>
  </si>
  <si>
    <t>CITY_PR_SITE_PREFECTURE</t>
    <phoneticPr fontId="1"/>
  </si>
  <si>
    <t>CITY_PR_URL_PREFECTURE</t>
    <phoneticPr fontId="1"/>
  </si>
  <si>
    <t>CITY_PR_SITE_LOCAL</t>
    <phoneticPr fontId="1"/>
  </si>
  <si>
    <t>CITY_PR_URL_LOCAL</t>
    <phoneticPr fontId="1"/>
  </si>
  <si>
    <t>都道府県の求人サイトのURL。</t>
    <phoneticPr fontId="1"/>
  </si>
  <si>
    <t>市区町村</t>
    <rPh sb="0" eb="2">
      <t>シク</t>
    </rPh>
    <rPh sb="2" eb="4">
      <t>チョウソン</t>
    </rPh>
    <phoneticPr fontId="1"/>
  </si>
  <si>
    <t>中分類</t>
    <rPh sb="0" eb="3">
      <t>チュウブンルイ</t>
    </rPh>
    <phoneticPr fontId="1"/>
  </si>
  <si>
    <t>Ａ</t>
    <phoneticPr fontId="1"/>
  </si>
  <si>
    <t>農業、林業</t>
    <rPh sb="0" eb="2">
      <t>ノウギョウ</t>
    </rPh>
    <rPh sb="3" eb="5">
      <t>リンギョウ</t>
    </rPh>
    <phoneticPr fontId="1"/>
  </si>
  <si>
    <t>01</t>
    <phoneticPr fontId="1"/>
  </si>
  <si>
    <t>農業</t>
    <rPh sb="0" eb="2">
      <t>ノウギョウ</t>
    </rPh>
    <phoneticPr fontId="1"/>
  </si>
  <si>
    <t>A01</t>
  </si>
  <si>
    <t>02</t>
    <phoneticPr fontId="1"/>
  </si>
  <si>
    <t>林業</t>
    <rPh sb="0" eb="2">
      <t>リンギョウ</t>
    </rPh>
    <phoneticPr fontId="1"/>
  </si>
  <si>
    <t>A02</t>
  </si>
  <si>
    <t>Ｄ</t>
    <phoneticPr fontId="1"/>
  </si>
  <si>
    <t>建設業</t>
    <rPh sb="0" eb="3">
      <t>ケンセツギョウ</t>
    </rPh>
    <phoneticPr fontId="1"/>
  </si>
  <si>
    <t>06</t>
    <phoneticPr fontId="1"/>
  </si>
  <si>
    <t>総合工事業</t>
    <rPh sb="0" eb="2">
      <t>ソウゴウ</t>
    </rPh>
    <rPh sb="2" eb="4">
      <t>コウジ</t>
    </rPh>
    <rPh sb="4" eb="5">
      <t>ギョウ</t>
    </rPh>
    <phoneticPr fontId="1"/>
  </si>
  <si>
    <t>D06</t>
  </si>
  <si>
    <t>07</t>
    <phoneticPr fontId="1"/>
  </si>
  <si>
    <t>職別工事業（設備工事業を除く）</t>
    <rPh sb="0" eb="1">
      <t>ショク</t>
    </rPh>
    <rPh sb="1" eb="2">
      <t>ベツ</t>
    </rPh>
    <rPh sb="2" eb="5">
      <t>コウジギョウ</t>
    </rPh>
    <rPh sb="6" eb="9">
      <t>セツビコウ</t>
    </rPh>
    <rPh sb="9" eb="11">
      <t>ジギョウ</t>
    </rPh>
    <rPh sb="12" eb="13">
      <t>ノゾ</t>
    </rPh>
    <phoneticPr fontId="1"/>
  </si>
  <si>
    <t>D07</t>
  </si>
  <si>
    <t>08</t>
    <phoneticPr fontId="1"/>
  </si>
  <si>
    <t>設備工事業</t>
    <rPh sb="0" eb="3">
      <t>セツビコウ</t>
    </rPh>
    <rPh sb="3" eb="5">
      <t>ジギョウ</t>
    </rPh>
    <phoneticPr fontId="1"/>
  </si>
  <si>
    <t>D08</t>
  </si>
  <si>
    <t>Ｅ</t>
    <phoneticPr fontId="1"/>
  </si>
  <si>
    <t>製造業</t>
    <rPh sb="0" eb="3">
      <t>セイゾウギョウ</t>
    </rPh>
    <phoneticPr fontId="1"/>
  </si>
  <si>
    <t>09</t>
    <phoneticPr fontId="1"/>
  </si>
  <si>
    <t>食料品製造業</t>
    <rPh sb="0" eb="3">
      <t>ショクリョウヒン</t>
    </rPh>
    <rPh sb="3" eb="6">
      <t>セイゾウギョウ</t>
    </rPh>
    <phoneticPr fontId="1"/>
  </si>
  <si>
    <t>E09</t>
  </si>
  <si>
    <t>10</t>
    <phoneticPr fontId="1"/>
  </si>
  <si>
    <t>飲料・たばこ・飼料製造業</t>
  </si>
  <si>
    <t>E10</t>
  </si>
  <si>
    <t>11</t>
  </si>
  <si>
    <t>繊維工業</t>
  </si>
  <si>
    <t>E11</t>
  </si>
  <si>
    <t>12</t>
  </si>
  <si>
    <t>木材・木製品製造業（家具を除く）</t>
  </si>
  <si>
    <t>E12</t>
  </si>
  <si>
    <t>13</t>
  </si>
  <si>
    <t>家具・装備品製造業</t>
  </si>
  <si>
    <t>E13</t>
  </si>
  <si>
    <t>14</t>
  </si>
  <si>
    <t>パルプ・紙・紙加工品製造業</t>
  </si>
  <si>
    <t>E14</t>
  </si>
  <si>
    <t>15</t>
  </si>
  <si>
    <t>印刷・同関連業</t>
  </si>
  <si>
    <t>E15</t>
  </si>
  <si>
    <t>16</t>
  </si>
  <si>
    <t>化学工業</t>
  </si>
  <si>
    <t>E16</t>
  </si>
  <si>
    <t>17</t>
  </si>
  <si>
    <t>石油製品・石炭製品製造業</t>
  </si>
  <si>
    <t>E17</t>
  </si>
  <si>
    <t>18</t>
  </si>
  <si>
    <t>プラスチック製品製造業（別掲を除く）</t>
  </si>
  <si>
    <t>E18</t>
  </si>
  <si>
    <t>19</t>
  </si>
  <si>
    <t>ゴム製品製造業</t>
  </si>
  <si>
    <t>E19</t>
  </si>
  <si>
    <t>20</t>
  </si>
  <si>
    <t>なめし革・同製品・毛皮製造業</t>
  </si>
  <si>
    <t>E20</t>
  </si>
  <si>
    <t>21</t>
  </si>
  <si>
    <t>窯業・土石製品製造業</t>
  </si>
  <si>
    <t>E21</t>
  </si>
  <si>
    <t>22</t>
  </si>
  <si>
    <t>鉄鋼業</t>
  </si>
  <si>
    <t>E22</t>
  </si>
  <si>
    <t>23</t>
  </si>
  <si>
    <t>非鉄金属製造業</t>
  </si>
  <si>
    <t>E23</t>
  </si>
  <si>
    <t>24</t>
  </si>
  <si>
    <t>金属製品製造業</t>
  </si>
  <si>
    <t>E24</t>
  </si>
  <si>
    <t>25</t>
  </si>
  <si>
    <t>はん用機械器具製造業</t>
  </si>
  <si>
    <t>E25</t>
  </si>
  <si>
    <t>26</t>
  </si>
  <si>
    <t>生産用機械器具製造業</t>
  </si>
  <si>
    <t>E26</t>
  </si>
  <si>
    <t>27</t>
  </si>
  <si>
    <t>業務用機械器具製造業</t>
  </si>
  <si>
    <t>E27</t>
  </si>
  <si>
    <t>28</t>
  </si>
  <si>
    <t>電子部品・デバイス・電子回路製造業</t>
  </si>
  <si>
    <t>E28</t>
  </si>
  <si>
    <t>29</t>
  </si>
  <si>
    <t>電気機械器具製造業</t>
  </si>
  <si>
    <t>E29</t>
  </si>
  <si>
    <t>30</t>
  </si>
  <si>
    <t>情報通信機械器具製造業</t>
  </si>
  <si>
    <t>E30</t>
  </si>
  <si>
    <t>31</t>
  </si>
  <si>
    <t>輸送用機械器具製造業</t>
  </si>
  <si>
    <t>E31</t>
  </si>
  <si>
    <t>32</t>
  </si>
  <si>
    <t>その他の製造業</t>
  </si>
  <si>
    <t>E32</t>
  </si>
  <si>
    <t>Ｇ</t>
    <phoneticPr fontId="1"/>
  </si>
  <si>
    <t>情報通信業</t>
    <phoneticPr fontId="1"/>
  </si>
  <si>
    <t>39</t>
  </si>
  <si>
    <t>情報サービス業</t>
  </si>
  <si>
    <t>G39</t>
  </si>
  <si>
    <t>40</t>
  </si>
  <si>
    <t>インターネット附随サービス業</t>
  </si>
  <si>
    <t>G40</t>
  </si>
  <si>
    <t>Ｈ</t>
    <phoneticPr fontId="1"/>
  </si>
  <si>
    <t>運輸業，郵便業</t>
    <phoneticPr fontId="1"/>
  </si>
  <si>
    <t>42</t>
  </si>
  <si>
    <t>鉄道業</t>
  </si>
  <si>
    <t>H42</t>
  </si>
  <si>
    <t>43</t>
  </si>
  <si>
    <t>道路旅客運送業</t>
  </si>
  <si>
    <t>H43</t>
  </si>
  <si>
    <t>44</t>
  </si>
  <si>
    <t>道路貨物運送業</t>
  </si>
  <si>
    <t>H44</t>
  </si>
  <si>
    <t>45</t>
  </si>
  <si>
    <t>水運業</t>
  </si>
  <si>
    <t>H45</t>
  </si>
  <si>
    <t>46</t>
  </si>
  <si>
    <t>航空運輸業</t>
  </si>
  <si>
    <t>H46</t>
  </si>
  <si>
    <t>47</t>
  </si>
  <si>
    <t>倉庫業</t>
  </si>
  <si>
    <t>H47</t>
  </si>
  <si>
    <t>48</t>
  </si>
  <si>
    <t>運輸に附帯するサービス業</t>
  </si>
  <si>
    <t>H48</t>
  </si>
  <si>
    <t>49</t>
  </si>
  <si>
    <t>郵便業（信書便事業を含む）</t>
  </si>
  <si>
    <t>H49</t>
  </si>
  <si>
    <t>Ｉ</t>
    <phoneticPr fontId="1"/>
  </si>
  <si>
    <t>卸売業，小売業</t>
    <phoneticPr fontId="1"/>
  </si>
  <si>
    <t>51</t>
  </si>
  <si>
    <t>繊維・衣服等卸売業</t>
  </si>
  <si>
    <t>I51</t>
  </si>
  <si>
    <t>52</t>
  </si>
  <si>
    <t>飲食料品卸売業</t>
  </si>
  <si>
    <t>I52</t>
  </si>
  <si>
    <t>55</t>
  </si>
  <si>
    <t>その他の卸売業</t>
  </si>
  <si>
    <t>I55</t>
  </si>
  <si>
    <t>57</t>
  </si>
  <si>
    <t>織物・衣服・身の回り品小売業</t>
  </si>
  <si>
    <t>I57</t>
  </si>
  <si>
    <t>58</t>
  </si>
  <si>
    <t>飲食料品小売業</t>
  </si>
  <si>
    <t>I58</t>
  </si>
  <si>
    <t>60</t>
  </si>
  <si>
    <t>その他の小売業</t>
  </si>
  <si>
    <t>I60</t>
  </si>
  <si>
    <t>Ｌ</t>
    <phoneticPr fontId="1"/>
  </si>
  <si>
    <t>学術研究，専門・技術サービス業</t>
    <phoneticPr fontId="1"/>
  </si>
  <si>
    <t>73</t>
  </si>
  <si>
    <t>広告業</t>
  </si>
  <si>
    <t>L73</t>
  </si>
  <si>
    <t>技術サービス業（742 土木建築サービス業に限る）</t>
    <phoneticPr fontId="1"/>
  </si>
  <si>
    <t>L74</t>
  </si>
  <si>
    <t>Ｍ</t>
    <phoneticPr fontId="1"/>
  </si>
  <si>
    <t>宿泊業，飲食サービス業</t>
    <phoneticPr fontId="1"/>
  </si>
  <si>
    <t>75</t>
  </si>
  <si>
    <t>宿泊業</t>
  </si>
  <si>
    <t>M75</t>
  </si>
  <si>
    <t>76</t>
  </si>
  <si>
    <t>飲食店</t>
  </si>
  <si>
    <t>M76</t>
  </si>
  <si>
    <t>77</t>
  </si>
  <si>
    <t>持ち帰り・配達飲食サービス業</t>
  </si>
  <si>
    <t>M77</t>
  </si>
  <si>
    <t>Ｐ</t>
    <phoneticPr fontId="1"/>
  </si>
  <si>
    <t>医療，福祉</t>
    <phoneticPr fontId="1"/>
  </si>
  <si>
    <t>83</t>
  </si>
  <si>
    <t>医療業</t>
  </si>
  <si>
    <t>P83</t>
  </si>
  <si>
    <t>84</t>
  </si>
  <si>
    <t>保健衛生</t>
  </si>
  <si>
    <t>P84</t>
  </si>
  <si>
    <t>74　　技術サービス業（他に分類されないもの）</t>
    <phoneticPr fontId="1"/>
  </si>
  <si>
    <t>85</t>
  </si>
  <si>
    <t>社会保険・社会福祉・介護事業</t>
  </si>
  <si>
    <t>P85</t>
  </si>
  <si>
    <t>742　　土木建築サービス業</t>
  </si>
  <si>
    <t>Ｒ</t>
    <phoneticPr fontId="1"/>
  </si>
  <si>
    <t>サービス業（他に分類されないもの）</t>
  </si>
  <si>
    <t>91</t>
  </si>
  <si>
    <t>職業紹介・労働者派遣業</t>
  </si>
  <si>
    <t>R91</t>
  </si>
  <si>
    <t>92</t>
  </si>
  <si>
    <t>その他の事業サービス業</t>
  </si>
  <si>
    <t>R92</t>
  </si>
  <si>
    <t>該当なし</t>
    <rPh sb="0" eb="2">
      <t>ガイトウ</t>
    </rPh>
    <phoneticPr fontId="1"/>
  </si>
  <si>
    <t>県</t>
    <rPh sb="0" eb="1">
      <t>ケン</t>
    </rPh>
    <phoneticPr fontId="1"/>
  </si>
  <si>
    <t>群馬県いきいきＧカンパニー　ベーシック認証</t>
    <rPh sb="0" eb="3">
      <t>グンマケン</t>
    </rPh>
    <rPh sb="19" eb="21">
      <t>ニンショウ</t>
    </rPh>
    <phoneticPr fontId="1"/>
  </si>
  <si>
    <t>ベーシック認証</t>
    <phoneticPr fontId="1"/>
  </si>
  <si>
    <t>群馬県いきいきＧカンパニー　ゴールド認証</t>
    <rPh sb="0" eb="3">
      <t>グンマケン</t>
    </rPh>
    <rPh sb="18" eb="20">
      <t>ニンショウ</t>
    </rPh>
    <phoneticPr fontId="1"/>
  </si>
  <si>
    <t>ゴールド認証</t>
    <phoneticPr fontId="1"/>
  </si>
  <si>
    <t>国</t>
    <rPh sb="0" eb="1">
      <t>クニ</t>
    </rPh>
    <phoneticPr fontId="1"/>
  </si>
  <si>
    <t>くるみん</t>
    <phoneticPr fontId="1"/>
  </si>
  <si>
    <t>プラチナくるみん</t>
    <phoneticPr fontId="1"/>
  </si>
  <si>
    <t>えるぼし（１段階目）</t>
    <rPh sb="6" eb="9">
      <t>ダンカイメ</t>
    </rPh>
    <phoneticPr fontId="1"/>
  </si>
  <si>
    <t>１段階目</t>
    <rPh sb="1" eb="4">
      <t>ダンカイメ</t>
    </rPh>
    <phoneticPr fontId="1"/>
  </si>
  <si>
    <t>えるぼし（２段階目）</t>
    <rPh sb="6" eb="9">
      <t>ダンカイメ</t>
    </rPh>
    <phoneticPr fontId="1"/>
  </si>
  <si>
    <t>２段階目</t>
    <rPh sb="1" eb="4">
      <t>ダンカイメ</t>
    </rPh>
    <phoneticPr fontId="1"/>
  </si>
  <si>
    <t>えるぼし（３段階目）</t>
    <rPh sb="6" eb="9">
      <t>ダンカイメ</t>
    </rPh>
    <phoneticPr fontId="1"/>
  </si>
  <si>
    <t>３段階目</t>
    <rPh sb="1" eb="4">
      <t>ダンカイメ</t>
    </rPh>
    <phoneticPr fontId="1"/>
  </si>
  <si>
    <t>ユースエール</t>
  </si>
  <si>
    <t>0:非上場</t>
    <rPh sb="3" eb="5">
      <t>ジョウジョウ</t>
    </rPh>
    <phoneticPr fontId="1"/>
  </si>
  <si>
    <t>1:上場</t>
    <rPh sb="2" eb="4">
      <t>ジョウジョウ</t>
    </rPh>
    <phoneticPr fontId="1"/>
  </si>
  <si>
    <t>0:非表示</t>
  </si>
  <si>
    <t>1:表示</t>
  </si>
  <si>
    <t>100:正社員</t>
  </si>
  <si>
    <t>正社員</t>
    <phoneticPr fontId="1"/>
  </si>
  <si>
    <t xml:space="preserve">110:新卒採用 </t>
  </si>
  <si>
    <t xml:space="preserve">新卒採用 </t>
    <phoneticPr fontId="1"/>
  </si>
  <si>
    <t xml:space="preserve">120:パート・アルバイト </t>
  </si>
  <si>
    <t xml:space="preserve">パート・アルバイト </t>
    <phoneticPr fontId="1"/>
  </si>
  <si>
    <t xml:space="preserve">130:派遣 </t>
  </si>
  <si>
    <t xml:space="preserve">派遣 </t>
    <phoneticPr fontId="1"/>
  </si>
  <si>
    <t xml:space="preserve">140:インターン </t>
  </si>
  <si>
    <t xml:space="preserve">インターン </t>
    <phoneticPr fontId="1"/>
  </si>
  <si>
    <t>150:ボランティア</t>
  </si>
  <si>
    <t>ボランティア</t>
    <phoneticPr fontId="1"/>
  </si>
  <si>
    <t xml:space="preserve">160:契約社員 </t>
  </si>
  <si>
    <t xml:space="preserve">契約社員 </t>
    <phoneticPr fontId="1"/>
  </si>
  <si>
    <t xml:space="preserve">170:業務委託 </t>
  </si>
  <si>
    <t xml:space="preserve">業務委託 </t>
    <phoneticPr fontId="1"/>
  </si>
  <si>
    <t>180:プロボノ</t>
  </si>
  <si>
    <t>プロボノ</t>
    <phoneticPr fontId="1"/>
  </si>
  <si>
    <t>0:無期</t>
  </si>
  <si>
    <t>1:有期</t>
  </si>
  <si>
    <t>1:月曜日</t>
  </si>
  <si>
    <t>2:火曜日</t>
  </si>
  <si>
    <t>3:水曜日</t>
  </si>
  <si>
    <t>4:木曜日</t>
  </si>
  <si>
    <t>5:金曜日</t>
  </si>
  <si>
    <t>6:土曜日</t>
  </si>
  <si>
    <t>7:日曜日</t>
  </si>
  <si>
    <t>9:その他</t>
  </si>
  <si>
    <t>0:無</t>
    <phoneticPr fontId="1"/>
  </si>
  <si>
    <t>1:有</t>
    <phoneticPr fontId="1"/>
  </si>
  <si>
    <t>8:祝日</t>
  </si>
  <si>
    <t>1:時給</t>
  </si>
  <si>
    <t>2:日給</t>
  </si>
  <si>
    <t>3:月給</t>
  </si>
  <si>
    <t>4:年収</t>
  </si>
  <si>
    <t>0:不可</t>
    <phoneticPr fontId="1"/>
  </si>
  <si>
    <t>1:可</t>
    <phoneticPr fontId="1"/>
  </si>
  <si>
    <t>0:対象外</t>
    <phoneticPr fontId="1"/>
  </si>
  <si>
    <t>1:対象</t>
    <phoneticPr fontId="1"/>
  </si>
  <si>
    <t>1:例外事由 1号（定年年齢）</t>
  </si>
  <si>
    <t>2:例外事由 2号（法令）</t>
  </si>
  <si>
    <t>3:例外事由 3号 イ（キャリア形成）</t>
  </si>
  <si>
    <t>4:例外事由 3号 ロ（技能・ノウハウ継承）</t>
  </si>
  <si>
    <t>5:例外事由 3号 ハ（芸術）</t>
  </si>
  <si>
    <t>6:例外事由 3号 ニ（高齢者）</t>
  </si>
  <si>
    <t>0:非対象</t>
    <phoneticPr fontId="1"/>
  </si>
  <si>
    <t>会社役員</t>
  </si>
  <si>
    <t>00101</t>
  </si>
  <si>
    <t>その他の法人・団体役員</t>
  </si>
  <si>
    <t>00199</t>
  </si>
  <si>
    <t>会社管理職員</t>
  </si>
  <si>
    <t>00201</t>
  </si>
  <si>
    <t>その他の法人・団体管理職員</t>
  </si>
  <si>
    <t>00299</t>
  </si>
  <si>
    <t>管理的公務員</t>
  </si>
  <si>
    <t>00301</t>
  </si>
  <si>
    <t>他に分類されない管理的職業</t>
  </si>
  <si>
    <t>00399</t>
  </si>
  <si>
    <t>自然科学系研究者</t>
  </si>
  <si>
    <t>00401</t>
  </si>
  <si>
    <t>人文・社会科学系等研究者</t>
  </si>
  <si>
    <t>00402</t>
  </si>
  <si>
    <t>農林水産技術者</t>
  </si>
  <si>
    <t>00501</t>
  </si>
  <si>
    <t>食品開発技術者</t>
  </si>
  <si>
    <t>00601</t>
  </si>
  <si>
    <t>電気・電子・電気通信開発技術者（通信ネットワークを除く）</t>
  </si>
  <si>
    <t>00602</t>
  </si>
  <si>
    <t>機械開発技術者</t>
  </si>
  <si>
    <t>00603</t>
  </si>
  <si>
    <t>自動車開発技術者</t>
  </si>
  <si>
    <t>00604</t>
  </si>
  <si>
    <t>輸送用機器開発技術者（自動車を除く）</t>
  </si>
  <si>
    <t>00605</t>
  </si>
  <si>
    <t>金属製錬・材料開発技術者</t>
  </si>
  <si>
    <t>00606</t>
  </si>
  <si>
    <t>化学製品開発技術者</t>
  </si>
  <si>
    <t>00607</t>
  </si>
  <si>
    <t>その他の開発技術者</t>
  </si>
  <si>
    <t>00699</t>
  </si>
  <si>
    <t>食品製造技術者</t>
  </si>
  <si>
    <t>00701</t>
  </si>
  <si>
    <t>電気・電子・電気通信製造技術者（通信ネットワーク・電気工事技術者を除く）</t>
  </si>
  <si>
    <t>00702</t>
  </si>
  <si>
    <t>電気工事技術者</t>
  </si>
  <si>
    <t>00703</t>
  </si>
  <si>
    <t>機械製造技術者</t>
  </si>
  <si>
    <t>00704</t>
  </si>
  <si>
    <t>自動車製造技術者</t>
  </si>
  <si>
    <t>00705</t>
  </si>
  <si>
    <t>輸送用機器製造技術者（自動車を除く）</t>
  </si>
  <si>
    <t>00706</t>
  </si>
  <si>
    <t>金属製錬・材料製造技術者</t>
  </si>
  <si>
    <t>00707</t>
  </si>
  <si>
    <t>化学製品製造技術者</t>
  </si>
  <si>
    <t>00708</t>
  </si>
  <si>
    <t>その他の製造技術者</t>
  </si>
  <si>
    <t>00799</t>
  </si>
  <si>
    <t>建築設計技術者</t>
  </si>
  <si>
    <t>00801</t>
  </si>
  <si>
    <t>建築施工管理技術者</t>
  </si>
  <si>
    <t>00802</t>
  </si>
  <si>
    <t>建築技術者（設計・施工管理を除く）</t>
  </si>
  <si>
    <t>00803</t>
  </si>
  <si>
    <t>土木設計技術者</t>
  </si>
  <si>
    <t>00804</t>
  </si>
  <si>
    <t>土木施工管理技術者</t>
  </si>
  <si>
    <t>00805</t>
  </si>
  <si>
    <t>土木技術者（設計・施工管理を除く）</t>
  </si>
  <si>
    <t>00806</t>
  </si>
  <si>
    <t>測量技術者</t>
  </si>
  <si>
    <t>00807</t>
  </si>
  <si>
    <t>ソフトウェア開発技術者（WEB・オープン系）</t>
  </si>
  <si>
    <t>00901</t>
  </si>
  <si>
    <t>ソフトウェア開発技術者（組込・制御系）</t>
  </si>
  <si>
    <t>00902</t>
  </si>
  <si>
    <t>プログラマー</t>
  </si>
  <si>
    <t>00903</t>
  </si>
  <si>
    <t>その他の情報処理・通信技術者（ソフトウェア開発）</t>
  </si>
  <si>
    <t>00999</t>
  </si>
  <si>
    <t>IT コンサルタント</t>
  </si>
  <si>
    <t>01001</t>
  </si>
  <si>
    <t>IT システム設計技術者</t>
  </si>
  <si>
    <t>01002</t>
  </si>
  <si>
    <t>IT プロジェクトマネージャ</t>
  </si>
  <si>
    <t>01003</t>
  </si>
  <si>
    <t>IT システム運用管理者</t>
  </si>
  <si>
    <t>01004</t>
  </si>
  <si>
    <t>IT ヘルプデスク</t>
  </si>
  <si>
    <t>01005</t>
  </si>
  <si>
    <t>通信ネットワーク技術者</t>
  </si>
  <si>
    <t>01006</t>
  </si>
  <si>
    <t>その他の情報処理・通信技術者（ソフトウェア開発を除く）</t>
  </si>
  <si>
    <t>01099</t>
  </si>
  <si>
    <t>通信機器操作員</t>
  </si>
  <si>
    <t>01101</t>
  </si>
  <si>
    <t>他に分類されない技術の職業</t>
  </si>
  <si>
    <t>01199</t>
  </si>
  <si>
    <t>裁判官、検察官、弁護士</t>
  </si>
  <si>
    <t>01201</t>
  </si>
  <si>
    <t>弁理士</t>
  </si>
  <si>
    <t>01202</t>
  </si>
  <si>
    <t>司法書士</t>
  </si>
  <si>
    <t>01203</t>
  </si>
  <si>
    <t>その他の法務の職業</t>
  </si>
  <si>
    <t>01299</t>
  </si>
  <si>
    <t>公認会計士</t>
  </si>
  <si>
    <t>01301</t>
  </si>
  <si>
    <t>税理士</t>
  </si>
  <si>
    <t>01302</t>
  </si>
  <si>
    <t>社会保険労務士</t>
  </si>
  <si>
    <t>01303</t>
  </si>
  <si>
    <t>その他の経営・金融・保険の専門的職業</t>
  </si>
  <si>
    <t>01399</t>
  </si>
  <si>
    <t>宗教家</t>
  </si>
  <si>
    <t>01401</t>
  </si>
  <si>
    <t>著述家（翻訳家を除く）</t>
  </si>
  <si>
    <t>01501</t>
  </si>
  <si>
    <t>翻訳家</t>
  </si>
  <si>
    <t>01502</t>
  </si>
  <si>
    <t>記者、編集者</t>
  </si>
  <si>
    <t>01503</t>
  </si>
  <si>
    <t>美術家、イラストレーター</t>
  </si>
  <si>
    <t>01601</t>
  </si>
  <si>
    <t>写真家、映像撮影者</t>
  </si>
  <si>
    <t>01602</t>
  </si>
  <si>
    <t>ウェブデザイナー</t>
  </si>
  <si>
    <t>01701</t>
  </si>
  <si>
    <t>グラフィックデザイナー</t>
  </si>
  <si>
    <t>01702</t>
  </si>
  <si>
    <t>その他のデザイナー</t>
  </si>
  <si>
    <t>01799</t>
  </si>
  <si>
    <t>音楽家</t>
  </si>
  <si>
    <t>01801</t>
  </si>
  <si>
    <t>舞踊家、俳優、演芸家</t>
  </si>
  <si>
    <t>01802</t>
  </si>
  <si>
    <t>プロデューサー、演出家</t>
  </si>
  <si>
    <t>01803</t>
  </si>
  <si>
    <t>図書館司書</t>
  </si>
  <si>
    <t>01901</t>
  </si>
  <si>
    <t>学芸員</t>
  </si>
  <si>
    <t>01902</t>
  </si>
  <si>
    <t>カウンセラー（医療・福祉施設を除く）</t>
  </si>
  <si>
    <t>01903</t>
  </si>
  <si>
    <t>職業スポーツ家</t>
  </si>
  <si>
    <t>02001</t>
  </si>
  <si>
    <t>通訳</t>
  </si>
  <si>
    <t>02002</t>
  </si>
  <si>
    <t>他に分類されない法務・経営・文化芸術等の専門的職業</t>
  </si>
  <si>
    <t>02099</t>
  </si>
  <si>
    <t>医師</t>
  </si>
  <si>
    <t>02101</t>
  </si>
  <si>
    <t>歯科医師</t>
  </si>
  <si>
    <t>02102</t>
  </si>
  <si>
    <t>獣医師</t>
  </si>
  <si>
    <t>02103</t>
  </si>
  <si>
    <t>薬剤師</t>
  </si>
  <si>
    <t>02104</t>
  </si>
  <si>
    <t>保健師</t>
  </si>
  <si>
    <t>02201</t>
  </si>
  <si>
    <t>助産師</t>
  </si>
  <si>
    <t>02202</t>
  </si>
  <si>
    <t>看護師・准看護師（病院・診療所）</t>
  </si>
  <si>
    <t/>
  </si>
  <si>
    <t>看護師・准看護師（介護施設）</t>
  </si>
  <si>
    <t>02302</t>
  </si>
  <si>
    <t>看護師・准看護師（訪問看護）</t>
  </si>
  <si>
    <t>02303</t>
  </si>
  <si>
    <t>その他の看護師・准看護師</t>
  </si>
  <si>
    <t>02399</t>
  </si>
  <si>
    <t>診療放射線技師</t>
  </si>
  <si>
    <t>02401</t>
  </si>
  <si>
    <t>臨床工学技士</t>
  </si>
  <si>
    <t>02402</t>
  </si>
  <si>
    <t>臨床検査技師</t>
  </si>
  <si>
    <t>02403</t>
  </si>
  <si>
    <t>理学療法士</t>
  </si>
  <si>
    <t>02404</t>
  </si>
  <si>
    <t>作業療法士</t>
  </si>
  <si>
    <t>02405</t>
  </si>
  <si>
    <t>視能訓練士</t>
  </si>
  <si>
    <t>02406</t>
  </si>
  <si>
    <t>言語聴覚士</t>
  </si>
  <si>
    <t>02407</t>
  </si>
  <si>
    <t>歯科衛生士</t>
  </si>
  <si>
    <t>02408</t>
  </si>
  <si>
    <t>歯科技工士</t>
  </si>
  <si>
    <t>02409</t>
  </si>
  <si>
    <t>栄養士</t>
  </si>
  <si>
    <t>02501</t>
  </si>
  <si>
    <t>管理栄養士</t>
  </si>
  <si>
    <t>02502</t>
  </si>
  <si>
    <t>あん摩マッサージ指圧師、はり師、きゅう師</t>
  </si>
  <si>
    <t>02601</t>
  </si>
  <si>
    <t>柔道整復師</t>
  </si>
  <si>
    <t>02602</t>
  </si>
  <si>
    <t>その他の医療・看護・保健の専門的職業</t>
  </si>
  <si>
    <t>02799</t>
  </si>
  <si>
    <t>看護助手</t>
  </si>
  <si>
    <t>02801</t>
  </si>
  <si>
    <t>歯科助手</t>
  </si>
  <si>
    <t>02802</t>
  </si>
  <si>
    <t>その他の保健医療関係助手</t>
  </si>
  <si>
    <t>02899</t>
  </si>
  <si>
    <t>保育士</t>
  </si>
  <si>
    <t>02901</t>
  </si>
  <si>
    <t>幼稚園教員</t>
  </si>
  <si>
    <t>02902</t>
  </si>
  <si>
    <t>保育教諭</t>
  </si>
  <si>
    <t>02903</t>
  </si>
  <si>
    <t>学童保育指導員</t>
  </si>
  <si>
    <t>03001</t>
  </si>
  <si>
    <t>児童館指導員</t>
  </si>
  <si>
    <t>03002</t>
  </si>
  <si>
    <t>保育補助者、家庭的保育者</t>
  </si>
  <si>
    <t>03003</t>
  </si>
  <si>
    <t>小学校教員</t>
  </si>
  <si>
    <t>03101</t>
  </si>
  <si>
    <t>中学校教員</t>
  </si>
  <si>
    <t>03102</t>
  </si>
  <si>
    <t>義務教育学校教員</t>
  </si>
  <si>
    <t>03103</t>
  </si>
  <si>
    <t>高等学校教員</t>
  </si>
  <si>
    <t>03104</t>
  </si>
  <si>
    <t>中等教育学校教員</t>
  </si>
  <si>
    <t>03105</t>
  </si>
  <si>
    <t>特別支援学校教員</t>
  </si>
  <si>
    <t>03106</t>
  </si>
  <si>
    <t>高等専門学校教員、大学教員</t>
  </si>
  <si>
    <t>03107</t>
  </si>
  <si>
    <t>その他の学校等教員</t>
  </si>
  <si>
    <t>03199</t>
  </si>
  <si>
    <t>学習・語学指導教師</t>
  </si>
  <si>
    <t>03201</t>
  </si>
  <si>
    <t>スポーツ・舞踊指導員</t>
  </si>
  <si>
    <t>03202</t>
  </si>
  <si>
    <t>趣味・習い事指導教師</t>
  </si>
  <si>
    <t>03203</t>
  </si>
  <si>
    <t>総務事務員</t>
  </si>
  <si>
    <t>03301</t>
  </si>
  <si>
    <t>人事事務員</t>
  </si>
  <si>
    <t>03302</t>
  </si>
  <si>
    <t>企画・調査事務員</t>
  </si>
  <si>
    <t>03303</t>
  </si>
  <si>
    <t>一般事務員</t>
  </si>
  <si>
    <t>03401</t>
  </si>
  <si>
    <t>秘書</t>
  </si>
  <si>
    <t>03402</t>
  </si>
  <si>
    <t>受付・案内事務員</t>
  </si>
  <si>
    <t>03403</t>
  </si>
  <si>
    <t>法務・広報・知的財産事務の職業</t>
  </si>
  <si>
    <t>03501</t>
  </si>
  <si>
    <t>他に分類されない総務等事務の職業</t>
  </si>
  <si>
    <t>03599</t>
  </si>
  <si>
    <t>コールセンターオペレーター</t>
  </si>
  <si>
    <t>03601</t>
  </si>
  <si>
    <t>テレフォンアポインター</t>
  </si>
  <si>
    <t>03602</t>
  </si>
  <si>
    <t>他の電話応接事務の職業</t>
  </si>
  <si>
    <t>03603</t>
  </si>
  <si>
    <t>インターネット応接等事務員</t>
  </si>
  <si>
    <t>03604</t>
  </si>
  <si>
    <t>医療事務員（調剤薬局を除く）</t>
  </si>
  <si>
    <t>03701</t>
  </si>
  <si>
    <t>調剤薬局事務員</t>
  </si>
  <si>
    <t>03702</t>
  </si>
  <si>
    <t>介護事務員</t>
  </si>
  <si>
    <t>03703</t>
  </si>
  <si>
    <t>現金出納事務員</t>
  </si>
  <si>
    <t>03801</t>
  </si>
  <si>
    <t>預・貯金窓口事務員</t>
  </si>
  <si>
    <t>03802</t>
  </si>
  <si>
    <t>経理事務員</t>
  </si>
  <si>
    <t>03803</t>
  </si>
  <si>
    <t>その他の会計事務の職業</t>
  </si>
  <si>
    <t>03899</t>
  </si>
  <si>
    <t>生産現場事務員</t>
  </si>
  <si>
    <t>03901</t>
  </si>
  <si>
    <t>出荷・受荷係事務員</t>
  </si>
  <si>
    <t>03902</t>
  </si>
  <si>
    <t>営業事務員</t>
  </si>
  <si>
    <t>04001</t>
  </si>
  <si>
    <t>貿易事務員</t>
  </si>
  <si>
    <t>04002</t>
  </si>
  <si>
    <t>その他の営業・販売関連事務の職業</t>
  </si>
  <si>
    <t>04099</t>
  </si>
  <si>
    <t>集金人</t>
  </si>
  <si>
    <t>04101</t>
  </si>
  <si>
    <t>調査員</t>
  </si>
  <si>
    <t>04102</t>
  </si>
  <si>
    <t>その他の外勤事務の職業</t>
  </si>
  <si>
    <t>04199</t>
  </si>
  <si>
    <t>旅客・貨物係事務員</t>
  </si>
  <si>
    <t>04201</t>
  </si>
  <si>
    <t>運行管理事務員</t>
  </si>
  <si>
    <t>04202</t>
  </si>
  <si>
    <t>郵便事務員</t>
  </si>
  <si>
    <t>04203</t>
  </si>
  <si>
    <t>パーソナルコンピュータ操作員、ホームページ関連事務員</t>
  </si>
  <si>
    <t>04301</t>
  </si>
  <si>
    <t>データ入力事務員</t>
  </si>
  <si>
    <t>04302</t>
  </si>
  <si>
    <t>その他のコンピュータ等事務用機器操作の職業</t>
  </si>
  <si>
    <t>04399</t>
  </si>
  <si>
    <t>小売店店長</t>
  </si>
  <si>
    <t>04401</t>
  </si>
  <si>
    <t>卸売店店長</t>
  </si>
  <si>
    <t>04402</t>
  </si>
  <si>
    <t>レジ係</t>
  </si>
  <si>
    <t>04501</t>
  </si>
  <si>
    <t>百貨店販売店員</t>
  </si>
  <si>
    <t>04502</t>
  </si>
  <si>
    <t>コンビニエンスストア店員</t>
  </si>
  <si>
    <t>04503</t>
  </si>
  <si>
    <t>総合小売店販売店員（百貨店・コンビニエンスストアを除く）</t>
  </si>
  <si>
    <t>04504</t>
  </si>
  <si>
    <t>食品スーパーマーケット販売店員</t>
  </si>
  <si>
    <t>04505</t>
  </si>
  <si>
    <t>飲食料品販売店員</t>
  </si>
  <si>
    <t>04506</t>
  </si>
  <si>
    <t>衣料品販売店員</t>
  </si>
  <si>
    <t>04507</t>
  </si>
  <si>
    <t>医薬品販売店員</t>
  </si>
  <si>
    <t>04508</t>
  </si>
  <si>
    <t>化粧品販売店員</t>
  </si>
  <si>
    <t>04509</t>
  </si>
  <si>
    <t>電気機器販売店員</t>
  </si>
  <si>
    <t>04510</t>
  </si>
  <si>
    <t>携帯電話販売店員</t>
  </si>
  <si>
    <t>04511</t>
  </si>
  <si>
    <t>自動車販売店員、自動車用品販売店員</t>
  </si>
  <si>
    <t>04512</t>
  </si>
  <si>
    <t>ガソリンスタンド店員</t>
  </si>
  <si>
    <t>04513</t>
  </si>
  <si>
    <t>他の商品販売店員</t>
  </si>
  <si>
    <t>04514</t>
  </si>
  <si>
    <t>商品実演販売員</t>
  </si>
  <si>
    <t>04515</t>
  </si>
  <si>
    <t>商品訪問・移動販売員</t>
  </si>
  <si>
    <t>04516</t>
  </si>
  <si>
    <t>商品仕入営業員</t>
  </si>
  <si>
    <t>04601</t>
  </si>
  <si>
    <t>再生資源回収・卸売人</t>
  </si>
  <si>
    <t>04602</t>
  </si>
  <si>
    <t>不動産仲介・売買人</t>
  </si>
  <si>
    <t>04701</t>
  </si>
  <si>
    <t>保険代理人、保険仲立人</t>
  </si>
  <si>
    <t>04702</t>
  </si>
  <si>
    <t>クリーニング等受入係員</t>
  </si>
  <si>
    <t>04703</t>
  </si>
  <si>
    <t>その他の販売類似の職業</t>
  </si>
  <si>
    <t>04799</t>
  </si>
  <si>
    <t>飲食料品営業員</t>
  </si>
  <si>
    <t>04801</t>
  </si>
  <si>
    <t>化学製品営業員</t>
  </si>
  <si>
    <t>04802</t>
  </si>
  <si>
    <t>医薬品営業員</t>
  </si>
  <si>
    <t>04803</t>
  </si>
  <si>
    <t>機械器具営業員</t>
  </si>
  <si>
    <t>04804</t>
  </si>
  <si>
    <t>自動車営業員</t>
  </si>
  <si>
    <t>04805</t>
  </si>
  <si>
    <t>通信・情報システム営業員</t>
  </si>
  <si>
    <t>04806</t>
  </si>
  <si>
    <t>金融・保険営業員</t>
  </si>
  <si>
    <t>04807</t>
  </si>
  <si>
    <t>不動産営業員</t>
  </si>
  <si>
    <t>04808</t>
  </si>
  <si>
    <t>広告営業員</t>
  </si>
  <si>
    <t>04809</t>
  </si>
  <si>
    <t>建設工事営業員</t>
  </si>
  <si>
    <t>04810</t>
  </si>
  <si>
    <t>印刷営業員</t>
  </si>
  <si>
    <t>04811</t>
  </si>
  <si>
    <t>その他の営業の職業</t>
  </si>
  <si>
    <t>04899</t>
  </si>
  <si>
    <t>社会福祉施設管理者</t>
  </si>
  <si>
    <t>04901</t>
  </si>
  <si>
    <t>福祉相談・指導専門員</t>
  </si>
  <si>
    <t>04902</t>
  </si>
  <si>
    <t>老人福祉施設指導専門員</t>
  </si>
  <si>
    <t>04903</t>
  </si>
  <si>
    <t>障害者福祉施設指導専門員</t>
  </si>
  <si>
    <t>04904</t>
  </si>
  <si>
    <t>児童福祉施設指導専門員</t>
  </si>
  <si>
    <t>04905</t>
  </si>
  <si>
    <t>他の社会福祉施設指導専門員</t>
  </si>
  <si>
    <t>04906</t>
  </si>
  <si>
    <t>介護支援専門員（ケアマネジャー）</t>
  </si>
  <si>
    <t>04907</t>
  </si>
  <si>
    <t>訪問介護サービス提供責任者</t>
  </si>
  <si>
    <t>04908</t>
  </si>
  <si>
    <t>障害福祉サービス管理責任者、児童発達支援管理責任者</t>
  </si>
  <si>
    <t>04909</t>
  </si>
  <si>
    <t>福祉用具専門相談員</t>
  </si>
  <si>
    <t>04910</t>
  </si>
  <si>
    <t>その他の福祉・介護の専門的職業</t>
  </si>
  <si>
    <t>04999</t>
  </si>
  <si>
    <t>高齢者入所型施設介護員</t>
  </si>
  <si>
    <t>05001</t>
  </si>
  <si>
    <t>高齢者通所型施設介護員</t>
  </si>
  <si>
    <t>05002</t>
  </si>
  <si>
    <t>障害者福祉施設介護員</t>
  </si>
  <si>
    <t>05003</t>
  </si>
  <si>
    <t>その他の施設介護の職業</t>
  </si>
  <si>
    <t>05099</t>
  </si>
  <si>
    <t>訪問介護員</t>
  </si>
  <si>
    <t>05101</t>
  </si>
  <si>
    <t>訪問入浴介助員</t>
  </si>
  <si>
    <t>05102</t>
  </si>
  <si>
    <t>家政婦（夫）、家事手伝い</t>
  </si>
  <si>
    <t>05201</t>
  </si>
  <si>
    <t>その他の家庭生活支援サービスの職業</t>
  </si>
  <si>
    <t>05299</t>
  </si>
  <si>
    <t>理容師</t>
  </si>
  <si>
    <t>05301</t>
  </si>
  <si>
    <t>美容師</t>
  </si>
  <si>
    <t>05302</t>
  </si>
  <si>
    <t>理容師補助者、美容師補助者</t>
  </si>
  <si>
    <t>05303</t>
  </si>
  <si>
    <t>エステティシャン</t>
  </si>
  <si>
    <t>05304</t>
  </si>
  <si>
    <t>ネイリスト</t>
  </si>
  <si>
    <t>05305</t>
  </si>
  <si>
    <t>その他の理容師、美容師、美容関連サービスの職業</t>
  </si>
  <si>
    <t>05399</t>
  </si>
  <si>
    <t>浴場従事人</t>
  </si>
  <si>
    <t>05401</t>
  </si>
  <si>
    <t>クリーニング職、洗張職</t>
  </si>
  <si>
    <t>05402</t>
  </si>
  <si>
    <t>日本料理調理人</t>
  </si>
  <si>
    <t>05501</t>
  </si>
  <si>
    <t>西洋料理調理人</t>
  </si>
  <si>
    <t>05502</t>
  </si>
  <si>
    <t>中華料理調理人</t>
  </si>
  <si>
    <t>05503</t>
  </si>
  <si>
    <t>各国料理調理人（日本・西洋・中華料理を除く）</t>
  </si>
  <si>
    <t>05504</t>
  </si>
  <si>
    <t>飲食チェーン店等調理員</t>
  </si>
  <si>
    <t>05505</t>
  </si>
  <si>
    <t>学校給食調理員</t>
  </si>
  <si>
    <t>05506</t>
  </si>
  <si>
    <t>給食等調理員（学校を除く）</t>
  </si>
  <si>
    <t>05507</t>
  </si>
  <si>
    <t>調理補助者、調理人見習</t>
  </si>
  <si>
    <t>05508</t>
  </si>
  <si>
    <t>バーテンダー</t>
  </si>
  <si>
    <t>05509</t>
  </si>
  <si>
    <t>その他の飲食物調理の職業</t>
  </si>
  <si>
    <t>05599</t>
  </si>
  <si>
    <t>飲食店店長</t>
  </si>
  <si>
    <t>05601</t>
  </si>
  <si>
    <t>旅館・ホテル支配人</t>
  </si>
  <si>
    <t>05602</t>
  </si>
  <si>
    <t>ウエイター・ウエイトレス（飲食店ホール係）、配ぜん人</t>
  </si>
  <si>
    <t>05603</t>
  </si>
  <si>
    <t>旅館・ホテルフロント係</t>
  </si>
  <si>
    <t>05604</t>
  </si>
  <si>
    <t>旅館・ホテル接客係</t>
  </si>
  <si>
    <t>05605</t>
  </si>
  <si>
    <t>客室乗務員、船舶旅客係</t>
  </si>
  <si>
    <t>05606</t>
  </si>
  <si>
    <t>接客社交係、芸者</t>
  </si>
  <si>
    <t>05607</t>
  </si>
  <si>
    <t>娯楽場・スポーツ施設等接客員</t>
  </si>
  <si>
    <t>05608</t>
  </si>
  <si>
    <t>その他の接客・給仕の職業</t>
  </si>
  <si>
    <t>05699</t>
  </si>
  <si>
    <t>マンション・アパート管理人</t>
  </si>
  <si>
    <t>05701</t>
  </si>
  <si>
    <t>寄宿舎・寮管理人</t>
  </si>
  <si>
    <t>05702</t>
  </si>
  <si>
    <t>ビル管理人</t>
  </si>
  <si>
    <t>05703</t>
  </si>
  <si>
    <t>駐車場・駐輪場管理人</t>
  </si>
  <si>
    <t>05704</t>
  </si>
  <si>
    <t>その他の居住施設・ビル等の管理の職業</t>
  </si>
  <si>
    <t>05799</t>
  </si>
  <si>
    <t>添乗員、観光案内人</t>
  </si>
  <si>
    <t>05801</t>
  </si>
  <si>
    <t>物品一時預り人</t>
  </si>
  <si>
    <t>05802</t>
  </si>
  <si>
    <t>物品レンタル係</t>
  </si>
  <si>
    <t>05803</t>
  </si>
  <si>
    <t>広告宣伝員</t>
  </si>
  <si>
    <t>05804</t>
  </si>
  <si>
    <t>チラシ配布員</t>
  </si>
  <si>
    <t>05805</t>
  </si>
  <si>
    <t>葬儀師、火葬係</t>
  </si>
  <si>
    <t>05806</t>
  </si>
  <si>
    <t>トリマー</t>
  </si>
  <si>
    <t>05807</t>
  </si>
  <si>
    <t>ブライダルコーディネーター</t>
  </si>
  <si>
    <t>05808</t>
  </si>
  <si>
    <t>他に分類されないサービスの職業</t>
  </si>
  <si>
    <t>05899</t>
  </si>
  <si>
    <t>施設警備員</t>
  </si>
  <si>
    <t>05901</t>
  </si>
  <si>
    <t>道路交通誘導員、雑踏警備員</t>
  </si>
  <si>
    <t>05902</t>
  </si>
  <si>
    <t>その他の警備員</t>
  </si>
  <si>
    <t>05999</t>
  </si>
  <si>
    <t>自衛官</t>
  </si>
  <si>
    <t>06001</t>
  </si>
  <si>
    <t>警察官、海上保安官</t>
  </si>
  <si>
    <t>06101</t>
  </si>
  <si>
    <t>その他の司法警察職員</t>
  </si>
  <si>
    <t>06199</t>
  </si>
  <si>
    <t>看守</t>
  </si>
  <si>
    <t>06201</t>
  </si>
  <si>
    <t>消防員</t>
  </si>
  <si>
    <t>06202</t>
  </si>
  <si>
    <t>その他の保安の職業</t>
  </si>
  <si>
    <t>06399</t>
  </si>
  <si>
    <t>稲作・畑作作業員</t>
  </si>
  <si>
    <t>06401</t>
  </si>
  <si>
    <t>農作物栽培・収穫作業員（稲作・畑作を除く）</t>
  </si>
  <si>
    <t>06402</t>
  </si>
  <si>
    <t>家畜・家きん飼育作業員</t>
  </si>
  <si>
    <t>06403</t>
  </si>
  <si>
    <t>動物飼育員（家畜・家きんを除く）</t>
  </si>
  <si>
    <t>06404</t>
  </si>
  <si>
    <t>植木職、造園師</t>
  </si>
  <si>
    <t>06405</t>
  </si>
  <si>
    <t>その他の農業の職業</t>
  </si>
  <si>
    <t>06499</t>
  </si>
  <si>
    <t>育林作業員</t>
  </si>
  <si>
    <t>06501</t>
  </si>
  <si>
    <t>伐木・造材・集材作業員</t>
  </si>
  <si>
    <t>06502</t>
  </si>
  <si>
    <t>その他の林業の職業</t>
  </si>
  <si>
    <t>06599</t>
  </si>
  <si>
    <t>漁労作業員</t>
  </si>
  <si>
    <t>06601</t>
  </si>
  <si>
    <t>漁労船の船長・航海士・機関長・機関士</t>
  </si>
  <si>
    <t>06602</t>
  </si>
  <si>
    <t>海藻・貝類採取作業員</t>
  </si>
  <si>
    <t>06603</t>
  </si>
  <si>
    <t>水産養殖作業員</t>
  </si>
  <si>
    <t>06604</t>
  </si>
  <si>
    <t>その他の漁業の職業</t>
  </si>
  <si>
    <t>06699</t>
  </si>
  <si>
    <t>製銑・製鋼・非鉄金属製錬設備オペレーター</t>
  </si>
  <si>
    <t>06701</t>
  </si>
  <si>
    <t>鋳造・鍛造設備オペレーター</t>
  </si>
  <si>
    <t>06702</t>
  </si>
  <si>
    <t>金属工作設備オペレーター</t>
  </si>
  <si>
    <t>06703</t>
  </si>
  <si>
    <t>金属プレス設備オペレーター</t>
  </si>
  <si>
    <t>06704</t>
  </si>
  <si>
    <t>鉄工・製缶設備オペレーター</t>
  </si>
  <si>
    <t>06705</t>
  </si>
  <si>
    <t>板金設備オペレーター</t>
  </si>
  <si>
    <t>06706</t>
  </si>
  <si>
    <t>めっき・金属研磨設備オペレーター</t>
  </si>
  <si>
    <t>06707</t>
  </si>
  <si>
    <t>金属溶接・溶断設備オペレーター</t>
  </si>
  <si>
    <t>06708</t>
  </si>
  <si>
    <t>その他の生産設備オペレーター（金属製品）</t>
  </si>
  <si>
    <t>06799</t>
  </si>
  <si>
    <t>食料品生産設備オペレーター</t>
  </si>
  <si>
    <t>06801</t>
  </si>
  <si>
    <t>飲料・たばこ生産設備オペレーター</t>
  </si>
  <si>
    <t>06802</t>
  </si>
  <si>
    <t>化学製品生産設備オペレーター</t>
  </si>
  <si>
    <t>06901</t>
  </si>
  <si>
    <t>窯業・土石製品生産設備オペレーター</t>
  </si>
  <si>
    <t>06902</t>
  </si>
  <si>
    <t>紡織製品・衣服・繊維製品生産設備オペレーター</t>
  </si>
  <si>
    <t>06903</t>
  </si>
  <si>
    <t>木製品・パルプ・紙製品生産設備オペレーター</t>
  </si>
  <si>
    <t>06904</t>
  </si>
  <si>
    <t>印刷・製本設備オペレーター</t>
  </si>
  <si>
    <t>06905</t>
  </si>
  <si>
    <t>ゴム・プラスチック製品生産設備オペレーター</t>
  </si>
  <si>
    <t>06906</t>
  </si>
  <si>
    <t>その他の生産設備オペレーター（金属製品・食料品等を除く）</t>
  </si>
  <si>
    <t>06999</t>
  </si>
  <si>
    <t>はん用・生産用・業務用機械器具組立設備オペレーター</t>
  </si>
  <si>
    <t>07001</t>
  </si>
  <si>
    <t>電気機械器具組立設備オペレーター</t>
  </si>
  <si>
    <t>07002</t>
  </si>
  <si>
    <t>自動車組立設備オペレーター</t>
  </si>
  <si>
    <t>07003</t>
  </si>
  <si>
    <t>輸送用機械器具組立設備オペレーター（自動車を除く）</t>
  </si>
  <si>
    <t>07004</t>
  </si>
  <si>
    <t>計量計測機器・光学機械器具組立設備オペレーター</t>
  </si>
  <si>
    <t>07005</t>
  </si>
  <si>
    <t>製銑工、製鋼工、非鉄金属製錬工</t>
  </si>
  <si>
    <t>07101</t>
  </si>
  <si>
    <t>鋳物製造工、鍛造工</t>
  </si>
  <si>
    <t>07102</t>
  </si>
  <si>
    <t>金属熱処理工</t>
  </si>
  <si>
    <t>07103</t>
  </si>
  <si>
    <t>圧延工</t>
  </si>
  <si>
    <t>07104</t>
  </si>
  <si>
    <t>汎用金属工作機械工</t>
  </si>
  <si>
    <t>07105</t>
  </si>
  <si>
    <t>数値制御金属工作機械工</t>
  </si>
  <si>
    <t>07106</t>
  </si>
  <si>
    <t>金属プレス工</t>
  </si>
  <si>
    <t>07107</t>
  </si>
  <si>
    <t>鉄工、製缶工</t>
  </si>
  <si>
    <t>07108</t>
  </si>
  <si>
    <t>自動車板金工</t>
  </si>
  <si>
    <t>07109</t>
  </si>
  <si>
    <t>板金工（自動車を除く）</t>
  </si>
  <si>
    <t>07110</t>
  </si>
  <si>
    <t>めっき工、金属研磨工</t>
  </si>
  <si>
    <t>07111</t>
  </si>
  <si>
    <t>金属製器具・建具・金型等製造工</t>
  </si>
  <si>
    <t>07112</t>
  </si>
  <si>
    <t>金属溶接・溶断工</t>
  </si>
  <si>
    <t>07113</t>
  </si>
  <si>
    <t>その他の製品製造・加工処理工（金属製品）</t>
  </si>
  <si>
    <t>07199</t>
  </si>
  <si>
    <t>パン・菓子製造工</t>
  </si>
  <si>
    <t>07201</t>
  </si>
  <si>
    <t>食肉加工工</t>
  </si>
  <si>
    <t>07202</t>
  </si>
  <si>
    <t>水産物加工工</t>
  </si>
  <si>
    <t>07203</t>
  </si>
  <si>
    <t>保存食品・冷凍加工食品製造工</t>
  </si>
  <si>
    <t>07204</t>
  </si>
  <si>
    <t>弁当・惣菜類製造工</t>
  </si>
  <si>
    <t>07205</t>
  </si>
  <si>
    <t>他の食料品製造・加工処理工</t>
  </si>
  <si>
    <t>07206</t>
  </si>
  <si>
    <t>飲料・たばこ製造工</t>
  </si>
  <si>
    <t>07207</t>
  </si>
  <si>
    <t>化学製品製造工</t>
  </si>
  <si>
    <t>07301</t>
  </si>
  <si>
    <t>窯業・土石製品製造工</t>
  </si>
  <si>
    <t>07302</t>
  </si>
  <si>
    <t>紡織製品・衣服・繊維製品製造工</t>
  </si>
  <si>
    <t>07303</t>
  </si>
  <si>
    <t>木製品製造工</t>
  </si>
  <si>
    <t>07304</t>
  </si>
  <si>
    <t>パルプ・紙製品製造工</t>
  </si>
  <si>
    <t>07305</t>
  </si>
  <si>
    <t>印刷・製本作業員</t>
  </si>
  <si>
    <t>07306</t>
  </si>
  <si>
    <t>ゴム製品製造工</t>
  </si>
  <si>
    <t>07307</t>
  </si>
  <si>
    <t>プラスチック製品製造工</t>
  </si>
  <si>
    <t>07308</t>
  </si>
  <si>
    <t>その他の製品製造・加工処理工（金属製品・食料品等を除く）</t>
  </si>
  <si>
    <t>07399</t>
  </si>
  <si>
    <t>はん用・生産用・業務用機械器具組立工</t>
  </si>
  <si>
    <t>07401</t>
  </si>
  <si>
    <t>電気機械組立工</t>
  </si>
  <si>
    <t>07402</t>
  </si>
  <si>
    <t>電気通信機械器具組立工</t>
  </si>
  <si>
    <t>07403</t>
  </si>
  <si>
    <t>電子応用機械器具組立工</t>
  </si>
  <si>
    <t>07404</t>
  </si>
  <si>
    <t>民生用電子・電気機械器具組立工</t>
  </si>
  <si>
    <t>07405</t>
  </si>
  <si>
    <t>半導体製品製造工</t>
  </si>
  <si>
    <t>07406</t>
  </si>
  <si>
    <t>電球・電子管・電池製造工</t>
  </si>
  <si>
    <t>07407</t>
  </si>
  <si>
    <t>電線製造工</t>
  </si>
  <si>
    <t>07408</t>
  </si>
  <si>
    <t>電子機器部品組立工</t>
  </si>
  <si>
    <t>07409</t>
  </si>
  <si>
    <t>他の電気機械器具組立工</t>
  </si>
  <si>
    <t>07410</t>
  </si>
  <si>
    <t>自動車組立工</t>
  </si>
  <si>
    <t>07411</t>
  </si>
  <si>
    <t>輸送用機械器具組立工（自動車を除く）</t>
  </si>
  <si>
    <t>07412</t>
  </si>
  <si>
    <t>計量計測機器・光学機械器具組立工</t>
  </si>
  <si>
    <t>07413</t>
  </si>
  <si>
    <t>はん用・生産用・業務用機械器具整備・修理工</t>
  </si>
  <si>
    <t>07501</t>
  </si>
  <si>
    <t>電気機械器具整備・修理工</t>
  </si>
  <si>
    <t>07502</t>
  </si>
  <si>
    <t>自動車整備・修理工</t>
  </si>
  <si>
    <t>07503</t>
  </si>
  <si>
    <t>輸送用機械器具整備・修理工（自動車を除く）</t>
  </si>
  <si>
    <t>07504</t>
  </si>
  <si>
    <t>計量計測機器・光学機械器具整備・修理工</t>
  </si>
  <si>
    <t>07505</t>
  </si>
  <si>
    <t>金属材料検査工</t>
  </si>
  <si>
    <t>07601</t>
  </si>
  <si>
    <t>金属加工・溶接検査工</t>
  </si>
  <si>
    <t>07602</t>
  </si>
  <si>
    <t>食料品検査工</t>
  </si>
  <si>
    <t>07701</t>
  </si>
  <si>
    <t>飲料・たばこ検査工</t>
  </si>
  <si>
    <t>07702</t>
  </si>
  <si>
    <t>化学製品検査工</t>
  </si>
  <si>
    <t>07801</t>
  </si>
  <si>
    <t>窯業・土石製品検査工</t>
  </si>
  <si>
    <t>07802</t>
  </si>
  <si>
    <t>紡織製品・衣服・繊維製品検査工</t>
  </si>
  <si>
    <t>07803</t>
  </si>
  <si>
    <t>木製品・パルプ・紙製品検査工</t>
  </si>
  <si>
    <t>07804</t>
  </si>
  <si>
    <t>印刷・製本検査工</t>
  </si>
  <si>
    <t>07805</t>
  </si>
  <si>
    <t>ゴム・プラスチック製品検査工</t>
  </si>
  <si>
    <t>07806</t>
  </si>
  <si>
    <t>その他の製品検査工（金属製品・食料品等を除く）</t>
  </si>
  <si>
    <t>07899</t>
  </si>
  <si>
    <t>はん用・生産用・業務用機械器具検査工</t>
  </si>
  <si>
    <t>07901</t>
  </si>
  <si>
    <t>電気機械器具検査工</t>
  </si>
  <si>
    <t>07902</t>
  </si>
  <si>
    <t>自動車検査工</t>
  </si>
  <si>
    <t>07903</t>
  </si>
  <si>
    <t>輸送用機械器具検査工（自動車を除く）</t>
  </si>
  <si>
    <t>07904</t>
  </si>
  <si>
    <t>計量計測機器・光学機械器具検査工</t>
  </si>
  <si>
    <t>07905</t>
  </si>
  <si>
    <t>建築塗装工</t>
  </si>
  <si>
    <t>08001</t>
  </si>
  <si>
    <t>塗装工（建物を除く）</t>
  </si>
  <si>
    <t>08002</t>
  </si>
  <si>
    <t>画工、看板制作工</t>
  </si>
  <si>
    <t>08003</t>
  </si>
  <si>
    <t>製図工（建物・土木施設）</t>
  </si>
  <si>
    <t>08004</t>
  </si>
  <si>
    <t>製図工（建物・土木施設を除く）</t>
  </si>
  <si>
    <t>08005</t>
  </si>
  <si>
    <t>パタンナー</t>
  </si>
  <si>
    <t>08006</t>
  </si>
  <si>
    <t>その他の生産関連の職業</t>
  </si>
  <si>
    <t>08099</t>
  </si>
  <si>
    <t>生産類似の職業</t>
  </si>
  <si>
    <t>08101</t>
  </si>
  <si>
    <t>荷物配達員</t>
  </si>
  <si>
    <t>08201</t>
  </si>
  <si>
    <t>ルート配送員</t>
  </si>
  <si>
    <t>08202</t>
  </si>
  <si>
    <t>郵便集配員、電報配達員</t>
  </si>
  <si>
    <t>08203</t>
  </si>
  <si>
    <t>新聞配達員</t>
  </si>
  <si>
    <t>08204</t>
  </si>
  <si>
    <t>大型トラック運転手</t>
  </si>
  <si>
    <t>08301</t>
  </si>
  <si>
    <t>中型・小型トラック運転手</t>
  </si>
  <si>
    <t>08302</t>
  </si>
  <si>
    <t>トレーラートラック運転手</t>
  </si>
  <si>
    <t>08303</t>
  </si>
  <si>
    <t>ダンプカー運転手</t>
  </si>
  <si>
    <t>08304</t>
  </si>
  <si>
    <t>その他の貨物自動車運転の職業</t>
  </si>
  <si>
    <t>08399</t>
  </si>
  <si>
    <t>路線バス・貸切バス運転手</t>
  </si>
  <si>
    <t>08401</t>
  </si>
  <si>
    <t>送迎バス運転手</t>
  </si>
  <si>
    <t>08402</t>
  </si>
  <si>
    <t>自家用乗用車運転手（役職員送迎）</t>
  </si>
  <si>
    <t>08501</t>
  </si>
  <si>
    <t>自家用乗用車運転手（利用者送迎）</t>
  </si>
  <si>
    <t>08502</t>
  </si>
  <si>
    <t>タクシー・ハイヤー運転手（介護タクシーを除く）</t>
  </si>
  <si>
    <t>08503</t>
  </si>
  <si>
    <t>介護タクシー運転手</t>
  </si>
  <si>
    <t>08504</t>
  </si>
  <si>
    <t>その他の乗用車運転の職業</t>
  </si>
  <si>
    <t>08599</t>
  </si>
  <si>
    <t>その他の自動車運転の職業</t>
  </si>
  <si>
    <t>08699</t>
  </si>
  <si>
    <t>鉄道運転士</t>
  </si>
  <si>
    <t>08701</t>
  </si>
  <si>
    <t>船長・航海士・運航士（漁労船を除く）、水先人</t>
  </si>
  <si>
    <t>08702</t>
  </si>
  <si>
    <t>船舶機関長・機関士（漁労船を除く）</t>
  </si>
  <si>
    <t>08703</t>
  </si>
  <si>
    <t>航空機操縦士</t>
  </si>
  <si>
    <t>08704</t>
  </si>
  <si>
    <t>車掌</t>
  </si>
  <si>
    <t>08801</t>
  </si>
  <si>
    <t>鉄道車両入換・編成作業員</t>
  </si>
  <si>
    <t>08802</t>
  </si>
  <si>
    <t>甲板員、船舶機関員</t>
  </si>
  <si>
    <t>08803</t>
  </si>
  <si>
    <t>フォークリフト運転作業員</t>
  </si>
  <si>
    <t>08804</t>
  </si>
  <si>
    <t>他に分類されない輸送の職業</t>
  </si>
  <si>
    <t>08899</t>
  </si>
  <si>
    <t>ビル設備管理員</t>
  </si>
  <si>
    <t>08901</t>
  </si>
  <si>
    <t>発電員、変電員</t>
  </si>
  <si>
    <t>08902</t>
  </si>
  <si>
    <t>ボイラーオペレーター</t>
  </si>
  <si>
    <t>08903</t>
  </si>
  <si>
    <t>クレーン・巻上機運転工</t>
  </si>
  <si>
    <t>08904</t>
  </si>
  <si>
    <t>建設機械運転工</t>
  </si>
  <si>
    <t>08905</t>
  </si>
  <si>
    <t>その他の施設機械設備操作・建設機械運転の職業</t>
  </si>
  <si>
    <t>08999</t>
  </si>
  <si>
    <t>型枠大工</t>
  </si>
  <si>
    <t>09001</t>
  </si>
  <si>
    <t>とび工</t>
  </si>
  <si>
    <t>09002</t>
  </si>
  <si>
    <t>解体工</t>
  </si>
  <si>
    <t>09003</t>
  </si>
  <si>
    <t>鉄筋工</t>
  </si>
  <si>
    <t>09004</t>
  </si>
  <si>
    <t>大工</t>
  </si>
  <si>
    <t>09101</t>
  </si>
  <si>
    <t>ブロック積工、タイル張工</t>
  </si>
  <si>
    <t>09102</t>
  </si>
  <si>
    <t>屋根ふき工</t>
  </si>
  <si>
    <t>09103</t>
  </si>
  <si>
    <t>左官</t>
  </si>
  <si>
    <t>09104</t>
  </si>
  <si>
    <t>畳工</t>
  </si>
  <si>
    <t>09105</t>
  </si>
  <si>
    <t>配管工</t>
  </si>
  <si>
    <t>09106</t>
  </si>
  <si>
    <t>内装工</t>
  </si>
  <si>
    <t>09107</t>
  </si>
  <si>
    <t>防水工</t>
  </si>
  <si>
    <t>09108</t>
  </si>
  <si>
    <t>その他の建設の職業</t>
  </si>
  <si>
    <t>09199</t>
  </si>
  <si>
    <t>建設・土木作業員</t>
  </si>
  <si>
    <t>09201</t>
  </si>
  <si>
    <t>舗装作業員</t>
  </si>
  <si>
    <t>09202</t>
  </si>
  <si>
    <t>鉄道線路工事作業員</t>
  </si>
  <si>
    <t>09203</t>
  </si>
  <si>
    <t>ダム・トンネル掘削作業員</t>
  </si>
  <si>
    <t>09204</t>
  </si>
  <si>
    <t>砂利・砂・粘土採取作業員</t>
  </si>
  <si>
    <t>09301</t>
  </si>
  <si>
    <t>その他の採掘の職業</t>
  </si>
  <si>
    <t>09399</t>
  </si>
  <si>
    <t>送電線架線・敷設作業員</t>
  </si>
  <si>
    <t>09401</t>
  </si>
  <si>
    <t>配電線架線・敷設作業員</t>
  </si>
  <si>
    <t>09402</t>
  </si>
  <si>
    <t>通信線架線・敷設作業員</t>
  </si>
  <si>
    <t>09403</t>
  </si>
  <si>
    <t>電気通信設備工事作業員</t>
  </si>
  <si>
    <t>09404</t>
  </si>
  <si>
    <t>電気工事作業員</t>
  </si>
  <si>
    <t>09405</t>
  </si>
  <si>
    <t>港湾荷役作業員</t>
  </si>
  <si>
    <t>09501</t>
  </si>
  <si>
    <t>陸上荷役・運搬作業員</t>
  </si>
  <si>
    <t>09502</t>
  </si>
  <si>
    <t>倉庫作業員</t>
  </si>
  <si>
    <t>09503</t>
  </si>
  <si>
    <t>梱包作業員</t>
  </si>
  <si>
    <t>09504</t>
  </si>
  <si>
    <t>ビル・建物清掃員</t>
  </si>
  <si>
    <t>09601</t>
  </si>
  <si>
    <t>ハウスクリーニング作業員</t>
  </si>
  <si>
    <t>09602</t>
  </si>
  <si>
    <t>旅館・ホテル客室清掃整備員</t>
  </si>
  <si>
    <t>09603</t>
  </si>
  <si>
    <t>道路・公園清掃員</t>
  </si>
  <si>
    <t>09604</t>
  </si>
  <si>
    <t>ごみ収集・し尿汲取作業員</t>
  </si>
  <si>
    <t>09605</t>
  </si>
  <si>
    <t>産業廃棄物収集作業員</t>
  </si>
  <si>
    <t>09606</t>
  </si>
  <si>
    <t>乗物洗浄・清掃員</t>
  </si>
  <si>
    <t>09607</t>
  </si>
  <si>
    <t>その他の清掃・洗浄作業員</t>
  </si>
  <si>
    <t>09699</t>
  </si>
  <si>
    <t>製品包装作業員</t>
  </si>
  <si>
    <t>09701</t>
  </si>
  <si>
    <t>ラベル・シール・タグ付け作業員</t>
  </si>
  <si>
    <t>09702</t>
  </si>
  <si>
    <t>選別作業員</t>
  </si>
  <si>
    <t>09801</t>
  </si>
  <si>
    <t>ピッキング作業員</t>
  </si>
  <si>
    <t>09802</t>
  </si>
  <si>
    <t>工場業務員</t>
  </si>
  <si>
    <t>09901</t>
  </si>
  <si>
    <t>小売店品出し・陳列・補充作業員</t>
  </si>
  <si>
    <t>09902</t>
  </si>
  <si>
    <t>洗い場作業員</t>
  </si>
  <si>
    <t>09903</t>
  </si>
  <si>
    <t>用務員</t>
  </si>
  <si>
    <t>09904</t>
  </si>
  <si>
    <t>他に分類されない運搬・清掃・包装・選別等の職業</t>
  </si>
  <si>
    <t>09999</t>
  </si>
  <si>
    <t>大分類コード</t>
  </si>
  <si>
    <t>中分類コード</t>
  </si>
  <si>
    <t>小分類コード</t>
  </si>
  <si>
    <t>細分類コード</t>
  </si>
  <si>
    <t>中分類名</t>
    <rPh sb="0" eb="3">
      <t>チュウブンルイ</t>
    </rPh>
    <rPh sb="3" eb="4">
      <t>メイ</t>
    </rPh>
    <phoneticPr fontId="1"/>
  </si>
  <si>
    <t>項目名</t>
  </si>
  <si>
    <t>A0100</t>
  </si>
  <si>
    <t>A</t>
  </si>
  <si>
    <t>農業</t>
  </si>
  <si>
    <t>主として管理事務を行う本社等</t>
  </si>
  <si>
    <t>A0109</t>
  </si>
  <si>
    <t>その他の管理，補助的経済活動を行う事業所</t>
  </si>
  <si>
    <t>A0111</t>
  </si>
  <si>
    <t>米作農業</t>
  </si>
  <si>
    <t>A0112</t>
  </si>
  <si>
    <t>米作以外の穀作農業</t>
  </si>
  <si>
    <t>A0113</t>
  </si>
  <si>
    <t>野菜作農業（きのこ類の栽培を含む）</t>
  </si>
  <si>
    <t>A0114</t>
  </si>
  <si>
    <t>果樹作農業</t>
  </si>
  <si>
    <t>A0115</t>
  </si>
  <si>
    <t>花き作農業</t>
  </si>
  <si>
    <t>A0116</t>
  </si>
  <si>
    <t>工芸農作物農業</t>
  </si>
  <si>
    <t>A0117</t>
  </si>
  <si>
    <t>ばれいしょ・かんしょ作農業</t>
  </si>
  <si>
    <t>A0119</t>
  </si>
  <si>
    <t>その他の耕種農業</t>
  </si>
  <si>
    <t>A0121</t>
  </si>
  <si>
    <t>酪農業</t>
  </si>
  <si>
    <t>A0122</t>
  </si>
  <si>
    <t>肉用牛生産業</t>
  </si>
  <si>
    <t>A0123</t>
  </si>
  <si>
    <t>養豚業</t>
  </si>
  <si>
    <t>A0124</t>
  </si>
  <si>
    <t>養鶏業</t>
  </si>
  <si>
    <t>A0125</t>
  </si>
  <si>
    <t>畜産類似業</t>
  </si>
  <si>
    <t>A0126</t>
  </si>
  <si>
    <t>養蚕農業</t>
  </si>
  <si>
    <t>A0129</t>
  </si>
  <si>
    <t>その他の畜産農業</t>
  </si>
  <si>
    <t>A0131</t>
  </si>
  <si>
    <t>穀作サービス業</t>
  </si>
  <si>
    <t>A0132</t>
  </si>
  <si>
    <t>野菜作・果樹作サービス業</t>
  </si>
  <si>
    <t>A0133</t>
  </si>
  <si>
    <t>穀作，野菜作・果樹作以外の耕種サービス業</t>
  </si>
  <si>
    <t>A0134</t>
  </si>
  <si>
    <t>畜産サービス業（獣医業を除く）</t>
  </si>
  <si>
    <t>A0141</t>
  </si>
  <si>
    <t>園芸サービス業</t>
  </si>
  <si>
    <t>A0200</t>
  </si>
  <si>
    <t>林業</t>
  </si>
  <si>
    <t>A0209</t>
  </si>
  <si>
    <t>A0211</t>
  </si>
  <si>
    <t>育林業</t>
  </si>
  <si>
    <t>A0221</t>
  </si>
  <si>
    <t>素材生産業</t>
  </si>
  <si>
    <t>A0231</t>
  </si>
  <si>
    <t>製薪炭業</t>
  </si>
  <si>
    <t>A0239</t>
  </si>
  <si>
    <t>その他の特用林産物生産業（きのこ類の栽培を除く）</t>
  </si>
  <si>
    <t>A0241</t>
  </si>
  <si>
    <t>育林サービス業</t>
  </si>
  <si>
    <t>A0242</t>
  </si>
  <si>
    <t>素材生産サービス業</t>
  </si>
  <si>
    <t>A0243</t>
  </si>
  <si>
    <t>山林種苗生産サービス業</t>
  </si>
  <si>
    <t>A0249</t>
  </si>
  <si>
    <t>その他の林業サービス業</t>
  </si>
  <si>
    <t>A0299</t>
  </si>
  <si>
    <t>その他の林業</t>
  </si>
  <si>
    <t>B0300</t>
  </si>
  <si>
    <t>B</t>
  </si>
  <si>
    <t>漁業</t>
  </si>
  <si>
    <t>B0309</t>
  </si>
  <si>
    <t>B0311</t>
  </si>
  <si>
    <t>底びき網漁業</t>
  </si>
  <si>
    <t>B0312</t>
  </si>
  <si>
    <t>まき網漁業</t>
  </si>
  <si>
    <t>B0313</t>
  </si>
  <si>
    <t>刺網漁業</t>
  </si>
  <si>
    <t>B0314</t>
  </si>
  <si>
    <t>釣・はえ縄漁業</t>
  </si>
  <si>
    <t>B0315</t>
  </si>
  <si>
    <t>定置網漁業</t>
  </si>
  <si>
    <t>B0316</t>
  </si>
  <si>
    <t>地びき網・船びき網漁業</t>
  </si>
  <si>
    <t>B0317</t>
  </si>
  <si>
    <t>採貝・採藻業</t>
  </si>
  <si>
    <t>B0318</t>
  </si>
  <si>
    <t>捕鯨業</t>
  </si>
  <si>
    <t>B0319</t>
  </si>
  <si>
    <t>その他の海面漁業</t>
  </si>
  <si>
    <t>B0321</t>
  </si>
  <si>
    <t>内水面漁業</t>
  </si>
  <si>
    <t>B0400</t>
  </si>
  <si>
    <t>B0409</t>
  </si>
  <si>
    <t>B0411</t>
  </si>
  <si>
    <t>魚類養殖業</t>
  </si>
  <si>
    <t>B0412</t>
  </si>
  <si>
    <t>貝類養殖業</t>
  </si>
  <si>
    <t>B0413</t>
  </si>
  <si>
    <t>藻類養殖業</t>
  </si>
  <si>
    <t>B0414</t>
  </si>
  <si>
    <t>真珠養殖業</t>
  </si>
  <si>
    <t>B0415</t>
  </si>
  <si>
    <t>種苗養殖業</t>
  </si>
  <si>
    <t>B0419</t>
  </si>
  <si>
    <t>その他の海面養殖業</t>
  </si>
  <si>
    <t>B0421</t>
  </si>
  <si>
    <t>内水面養殖業</t>
  </si>
  <si>
    <t>C0500</t>
  </si>
  <si>
    <t>C</t>
  </si>
  <si>
    <t>鉱業，採石業，砂利採取業</t>
  </si>
  <si>
    <t>C0509</t>
  </si>
  <si>
    <t>C0511</t>
  </si>
  <si>
    <t>金・銀鉱業</t>
  </si>
  <si>
    <t>C0512</t>
  </si>
  <si>
    <t>鉛・亜鉛鉱業</t>
  </si>
  <si>
    <t>C0513</t>
  </si>
  <si>
    <t>鉄鉱業</t>
  </si>
  <si>
    <t>C0519</t>
  </si>
  <si>
    <t>その他の金属鉱業</t>
  </si>
  <si>
    <t>C0521</t>
  </si>
  <si>
    <t>石炭鉱業（石炭選別業を含む）</t>
  </si>
  <si>
    <t>C0522</t>
  </si>
  <si>
    <t>亜炭鉱業</t>
  </si>
  <si>
    <t>C0531</t>
  </si>
  <si>
    <t>原油鉱業</t>
  </si>
  <si>
    <t>C0532</t>
  </si>
  <si>
    <t>天然ガス鉱業</t>
  </si>
  <si>
    <t>C0541</t>
  </si>
  <si>
    <t>花こう岩・同類似岩石採石業</t>
  </si>
  <si>
    <t>C0542</t>
  </si>
  <si>
    <t>石英粗面岩・同類似岩石採石業</t>
  </si>
  <si>
    <t>C0543</t>
  </si>
  <si>
    <t>安山岩・同類似岩石採石業</t>
  </si>
  <si>
    <t>C0544</t>
  </si>
  <si>
    <t>大理石採石業</t>
  </si>
  <si>
    <t>C0545</t>
  </si>
  <si>
    <t>ぎょう灰岩採石業</t>
  </si>
  <si>
    <t>C0546</t>
  </si>
  <si>
    <t>砂岩採石業</t>
  </si>
  <si>
    <t>C0547</t>
  </si>
  <si>
    <t>粘板岩採石業</t>
  </si>
  <si>
    <t>C0548</t>
  </si>
  <si>
    <t>砂・砂利・玉石採取業</t>
  </si>
  <si>
    <t>C0549</t>
  </si>
  <si>
    <t>その他の採石業，砂・砂利・玉石採取業</t>
  </si>
  <si>
    <t>C0551</t>
  </si>
  <si>
    <t>耐火粘土鉱業</t>
  </si>
  <si>
    <t>C0552</t>
  </si>
  <si>
    <t>ろう石鉱業</t>
  </si>
  <si>
    <t>C0553</t>
  </si>
  <si>
    <t>ドロマイト鉱業</t>
  </si>
  <si>
    <t>C0554</t>
  </si>
  <si>
    <t>長石鉱業</t>
  </si>
  <si>
    <t>C0555</t>
  </si>
  <si>
    <t>けい石鉱業</t>
  </si>
  <si>
    <t>C0556</t>
  </si>
  <si>
    <t>天然けい砂鉱業</t>
  </si>
  <si>
    <t>C0557</t>
  </si>
  <si>
    <t>石灰石鉱業</t>
  </si>
  <si>
    <t>C0559</t>
  </si>
  <si>
    <t>その他の窯業原料用鉱物鉱業</t>
  </si>
  <si>
    <t>C0591</t>
  </si>
  <si>
    <t>酸性白土鉱業</t>
  </si>
  <si>
    <t>C0592</t>
  </si>
  <si>
    <t>ベントナイト鉱業</t>
  </si>
  <si>
    <t>C0593</t>
  </si>
  <si>
    <t>けいそう土鉱業</t>
  </si>
  <si>
    <t>C0594</t>
  </si>
  <si>
    <t>滑石鉱業</t>
  </si>
  <si>
    <t>C0599</t>
  </si>
  <si>
    <t>他に分類されない鉱業</t>
  </si>
  <si>
    <t>D0600</t>
  </si>
  <si>
    <t>D</t>
  </si>
  <si>
    <t>総合工事業</t>
  </si>
  <si>
    <t>D0609</t>
  </si>
  <si>
    <t>D0611</t>
  </si>
  <si>
    <t>一般土木建築工事業</t>
  </si>
  <si>
    <t>D0621</t>
  </si>
  <si>
    <t>土木工事業(別掲を除く)</t>
  </si>
  <si>
    <t>D0622</t>
  </si>
  <si>
    <t>造園工事業</t>
  </si>
  <si>
    <t>D0623</t>
  </si>
  <si>
    <t>しゅんせつ工事業</t>
  </si>
  <si>
    <t>D0631</t>
  </si>
  <si>
    <t>舗装工事業</t>
  </si>
  <si>
    <t>D0641</t>
  </si>
  <si>
    <t>建築工事業(木造建築工事業を除く)</t>
  </si>
  <si>
    <t>D0651</t>
  </si>
  <si>
    <t>木造建築工事業</t>
  </si>
  <si>
    <t>D0661</t>
  </si>
  <si>
    <t>建築リフォーム工事業</t>
  </si>
  <si>
    <t>D0700</t>
  </si>
  <si>
    <t>職別工事業(設備工事業を除く)</t>
  </si>
  <si>
    <t>D0709</t>
  </si>
  <si>
    <t>D0711</t>
  </si>
  <si>
    <t>大工工事業(型枠大工工事業を除く)</t>
  </si>
  <si>
    <t>D0712</t>
  </si>
  <si>
    <t>型枠大工工事業</t>
  </si>
  <si>
    <t>D0721</t>
  </si>
  <si>
    <t>とび工事業</t>
  </si>
  <si>
    <t>D0722</t>
  </si>
  <si>
    <t>土工・コンクリート工事業</t>
  </si>
  <si>
    <t>D0723</t>
  </si>
  <si>
    <t>特殊コンクリート工事業</t>
  </si>
  <si>
    <t>D0731</t>
  </si>
  <si>
    <t>鉄骨工事業</t>
  </si>
  <si>
    <t>D0732</t>
  </si>
  <si>
    <t>鉄筋工事業</t>
  </si>
  <si>
    <t>D0741</t>
  </si>
  <si>
    <t>石工工事業</t>
  </si>
  <si>
    <t>D0742</t>
  </si>
  <si>
    <t>れんが工事業</t>
  </si>
  <si>
    <t>D0743</t>
  </si>
  <si>
    <t>タイル工事業</t>
  </si>
  <si>
    <t>D0744</t>
  </si>
  <si>
    <t>コンクリートブロック工事業</t>
  </si>
  <si>
    <t>D0751</t>
  </si>
  <si>
    <t>左官工事業</t>
  </si>
  <si>
    <t>D0761</t>
  </si>
  <si>
    <t>金属製屋根工事業</t>
  </si>
  <si>
    <t>D0762</t>
  </si>
  <si>
    <t>板金工事業</t>
  </si>
  <si>
    <t>D0763</t>
  </si>
  <si>
    <t>建築金物工事業</t>
  </si>
  <si>
    <t>D0771</t>
  </si>
  <si>
    <t>塗装工事業（道路標示・区画線工事業を除く）</t>
  </si>
  <si>
    <t>D0772</t>
  </si>
  <si>
    <t>道路標示・区画線工事業</t>
  </si>
  <si>
    <t>D0781</t>
  </si>
  <si>
    <t>床工事業</t>
  </si>
  <si>
    <t>D0782</t>
  </si>
  <si>
    <t>内装工事業</t>
  </si>
  <si>
    <t>D0791</t>
  </si>
  <si>
    <t>ガラス工事業</t>
  </si>
  <si>
    <t>D0792</t>
  </si>
  <si>
    <t>金属製建具工事業</t>
  </si>
  <si>
    <t>D0793</t>
  </si>
  <si>
    <t>木製建具工事業</t>
  </si>
  <si>
    <t>D0794</t>
  </si>
  <si>
    <t>屋根工事業（金属製屋根工事業を除く）</t>
  </si>
  <si>
    <t>D0795</t>
  </si>
  <si>
    <t>防水工事業</t>
  </si>
  <si>
    <t>D0796</t>
  </si>
  <si>
    <t>はつり・解体工事業</t>
  </si>
  <si>
    <t>D0799</t>
  </si>
  <si>
    <t>他に分類されない職別工事業</t>
  </si>
  <si>
    <t>D0800</t>
  </si>
  <si>
    <t>設備工事業</t>
  </si>
  <si>
    <t>D0809</t>
  </si>
  <si>
    <t>D0811</t>
  </si>
  <si>
    <t>一般電気工事業</t>
  </si>
  <si>
    <t>D0812</t>
  </si>
  <si>
    <t>電気配線工事業</t>
  </si>
  <si>
    <t>D0821</t>
  </si>
  <si>
    <t>電気通信工事業（有線テレビジョン放送設備設置工事業を除く）</t>
  </si>
  <si>
    <t>D0822</t>
  </si>
  <si>
    <t>有線テレビジョン放送設備設置工事業</t>
  </si>
  <si>
    <t>D0823</t>
  </si>
  <si>
    <t>信号装置工事業</t>
  </si>
  <si>
    <t>D0831</t>
  </si>
  <si>
    <t>一般管工事業</t>
  </si>
  <si>
    <t>D0832</t>
  </si>
  <si>
    <t>冷暖房設備工事業</t>
  </si>
  <si>
    <t>D0833</t>
  </si>
  <si>
    <t>給排水・衛生設備工事業</t>
  </si>
  <si>
    <t>D0839</t>
  </si>
  <si>
    <t>その他の管工事業</t>
  </si>
  <si>
    <t>D0841</t>
  </si>
  <si>
    <t>機械器具設置工事業（昇降設備工事業を除く）</t>
  </si>
  <si>
    <t>D0842</t>
  </si>
  <si>
    <t>昇降設備工事業</t>
  </si>
  <si>
    <t>D0891</t>
  </si>
  <si>
    <t>築炉工事業</t>
  </si>
  <si>
    <t>D0892</t>
  </si>
  <si>
    <t>熱絶縁工事業</t>
  </si>
  <si>
    <t>D0893</t>
  </si>
  <si>
    <t>道路標識設置工事業</t>
  </si>
  <si>
    <t>D0894</t>
  </si>
  <si>
    <t>さく井工事業</t>
  </si>
  <si>
    <t>E0900</t>
  </si>
  <si>
    <t>E</t>
  </si>
  <si>
    <t>食料品製造業</t>
  </si>
  <si>
    <t>E0909</t>
  </si>
  <si>
    <t>E0911</t>
  </si>
  <si>
    <t>部分肉・冷凍肉製造業</t>
  </si>
  <si>
    <t>E0912</t>
  </si>
  <si>
    <t>肉加工品製造業</t>
  </si>
  <si>
    <t>E0913</t>
  </si>
  <si>
    <t>処理牛乳・乳飲料製造業</t>
  </si>
  <si>
    <t>E0914</t>
  </si>
  <si>
    <t>乳製品製造業（処理牛乳，乳飲料を除く）</t>
  </si>
  <si>
    <t>E0919</t>
  </si>
  <si>
    <t>その他の畜産食料品製造業</t>
  </si>
  <si>
    <t>E0921</t>
  </si>
  <si>
    <t>水産缶詰・瓶詰製造業</t>
  </si>
  <si>
    <t>E0922</t>
  </si>
  <si>
    <t>海藻加工業</t>
  </si>
  <si>
    <t>E0923</t>
  </si>
  <si>
    <t>水産練製品製造業</t>
  </si>
  <si>
    <t>E0924</t>
  </si>
  <si>
    <t>塩干・塩蔵品製造業</t>
  </si>
  <si>
    <t>E0925</t>
  </si>
  <si>
    <t>冷凍水産物製造業</t>
  </si>
  <si>
    <t>E0926</t>
  </si>
  <si>
    <t>冷凍水産食品製造業</t>
  </si>
  <si>
    <t>E0929</t>
  </si>
  <si>
    <t>その他の水産食料品製造業</t>
  </si>
  <si>
    <t>E0931</t>
  </si>
  <si>
    <t>野菜缶詰・果実缶詰・農産保存食料品製造業（野菜漬物を除く）</t>
  </si>
  <si>
    <t>E0932</t>
  </si>
  <si>
    <t>野菜漬物製造業（缶詰，瓶詰，つぼ詰を除く）</t>
  </si>
  <si>
    <t>E0941</t>
  </si>
  <si>
    <t>味そ製造業</t>
  </si>
  <si>
    <t>E0942</t>
  </si>
  <si>
    <t>しょう油・食用アミノ酸製造業</t>
  </si>
  <si>
    <t>E0943</t>
  </si>
  <si>
    <t>ソース製造業</t>
  </si>
  <si>
    <t>E0944</t>
  </si>
  <si>
    <t>食酢製造業</t>
  </si>
  <si>
    <t>E0949</t>
  </si>
  <si>
    <t>その他の調味料製造業</t>
  </si>
  <si>
    <t>E0951</t>
  </si>
  <si>
    <t>砂糖製造業（砂糖精製業を除く）</t>
  </si>
  <si>
    <t>E0952</t>
  </si>
  <si>
    <t>砂糖精製業</t>
  </si>
  <si>
    <t>E0953</t>
  </si>
  <si>
    <t>ぶどう糖・水あめ・異性化糖製造業</t>
  </si>
  <si>
    <t>E0961</t>
  </si>
  <si>
    <t>精米・精麦業</t>
  </si>
  <si>
    <t>E0962</t>
  </si>
  <si>
    <t>小麦粉製造業</t>
  </si>
  <si>
    <t>E0969</t>
  </si>
  <si>
    <t>その他の精穀・製粉業</t>
  </si>
  <si>
    <t>E0971</t>
  </si>
  <si>
    <t>パン製造業</t>
  </si>
  <si>
    <t>E0972</t>
  </si>
  <si>
    <t>生菓子製造業</t>
  </si>
  <si>
    <t>E0973</t>
  </si>
  <si>
    <t>ビスケット類・干菓子製造業</t>
  </si>
  <si>
    <t>E0974</t>
  </si>
  <si>
    <t>米菓製造業</t>
  </si>
  <si>
    <t>E0979</t>
  </si>
  <si>
    <t>その他のパン・菓子製造業</t>
  </si>
  <si>
    <t>E0981</t>
  </si>
  <si>
    <t>動植物油脂製造業（食用油脂加工業を除く）</t>
  </si>
  <si>
    <t>E0982</t>
  </si>
  <si>
    <t>食用油脂加工業</t>
  </si>
  <si>
    <t>E0991</t>
  </si>
  <si>
    <t>でんぷん製造業</t>
  </si>
  <si>
    <t>E0992</t>
  </si>
  <si>
    <t>めん類製造業</t>
  </si>
  <si>
    <t>E0993</t>
  </si>
  <si>
    <t>豆腐・油揚製造業</t>
  </si>
  <si>
    <t>E0994</t>
  </si>
  <si>
    <t>あん類製造業</t>
  </si>
  <si>
    <t>E0995</t>
  </si>
  <si>
    <t>冷凍調理食品製造業</t>
  </si>
  <si>
    <t>E0996</t>
  </si>
  <si>
    <t>そう（惣）菜製造業</t>
  </si>
  <si>
    <t>E0997</t>
  </si>
  <si>
    <t>すし・弁当・調理パン製造業</t>
  </si>
  <si>
    <t>E0998</t>
  </si>
  <si>
    <t>レトルト食品製造業</t>
  </si>
  <si>
    <t>E0999</t>
  </si>
  <si>
    <t>他に分類されない食料品製造業</t>
  </si>
  <si>
    <t>E1000</t>
  </si>
  <si>
    <t>E1009</t>
  </si>
  <si>
    <t>E1011</t>
  </si>
  <si>
    <t>清涼飲料製造業</t>
  </si>
  <si>
    <t>E1021</t>
  </si>
  <si>
    <t>果実酒製造業</t>
  </si>
  <si>
    <t>E1022</t>
  </si>
  <si>
    <t>ビール類製造業</t>
  </si>
  <si>
    <t>E1023</t>
  </si>
  <si>
    <t>清酒製造業</t>
  </si>
  <si>
    <t>E1024</t>
  </si>
  <si>
    <t>蒸留酒・混成酒製造業</t>
  </si>
  <si>
    <t>E1031</t>
  </si>
  <si>
    <t>製茶業</t>
  </si>
  <si>
    <t>E1032</t>
  </si>
  <si>
    <t>コーヒー製造業</t>
  </si>
  <si>
    <t>E1041</t>
  </si>
  <si>
    <t>製氷業</t>
  </si>
  <si>
    <t>E1051</t>
  </si>
  <si>
    <t>たばこ製造業（葉たばこ処理業を除く)</t>
  </si>
  <si>
    <t>E1052</t>
  </si>
  <si>
    <t>葉たばこ処理業</t>
  </si>
  <si>
    <t>E1061</t>
  </si>
  <si>
    <t>配合飼料製造業</t>
  </si>
  <si>
    <t>E1062</t>
  </si>
  <si>
    <t>単体飼料製造業</t>
  </si>
  <si>
    <t>E1063</t>
  </si>
  <si>
    <t>有機質肥料製造業</t>
  </si>
  <si>
    <t>E1100</t>
  </si>
  <si>
    <t>E1109</t>
  </si>
  <si>
    <t>E1111</t>
  </si>
  <si>
    <t>製糸業</t>
  </si>
  <si>
    <t>E1112</t>
  </si>
  <si>
    <t>化学繊維製造業</t>
  </si>
  <si>
    <t>E1113</t>
  </si>
  <si>
    <t>炭素繊維製造業</t>
  </si>
  <si>
    <t>E1114</t>
  </si>
  <si>
    <t>綿紡績業</t>
  </si>
  <si>
    <t>E1115</t>
  </si>
  <si>
    <t>化学繊維紡績業</t>
  </si>
  <si>
    <t>E1116</t>
  </si>
  <si>
    <t>毛紡績業</t>
  </si>
  <si>
    <t>E1117</t>
  </si>
  <si>
    <t>ねん糸製造業（かさ高加工糸を除く）</t>
  </si>
  <si>
    <t>E1118</t>
  </si>
  <si>
    <t>かさ高加工糸製造業</t>
  </si>
  <si>
    <t>E1119</t>
  </si>
  <si>
    <t>その他の紡績業</t>
  </si>
  <si>
    <t>E1121</t>
  </si>
  <si>
    <t>綿・スフ織物業</t>
  </si>
  <si>
    <t>E1122</t>
  </si>
  <si>
    <t>絹・人絹織物業</t>
  </si>
  <si>
    <t>E1123</t>
  </si>
  <si>
    <t>毛織物業</t>
  </si>
  <si>
    <t>E1124</t>
  </si>
  <si>
    <t>麻織物業</t>
  </si>
  <si>
    <t>E1125</t>
  </si>
  <si>
    <t>細幅織物業</t>
  </si>
  <si>
    <t>E1129</t>
  </si>
  <si>
    <t>その他の織物業</t>
  </si>
  <si>
    <t>E1131</t>
  </si>
  <si>
    <t>丸編ニット生地製造業</t>
  </si>
  <si>
    <t>E1132</t>
  </si>
  <si>
    <t>たて編ニット生地製造業</t>
  </si>
  <si>
    <t>E1133</t>
  </si>
  <si>
    <t>横編ニット生地製造業</t>
  </si>
  <si>
    <t>E1141</t>
  </si>
  <si>
    <t>綿・スフ・麻織物機械染色業</t>
  </si>
  <si>
    <t>E1142</t>
  </si>
  <si>
    <t>絹・人絹織物機械染色業</t>
  </si>
  <si>
    <t>E1143</t>
  </si>
  <si>
    <t>毛織物機械染色整理業</t>
  </si>
  <si>
    <t>E1144</t>
  </si>
  <si>
    <t>織物整理業</t>
  </si>
  <si>
    <t>E1145</t>
  </si>
  <si>
    <t>織物手加工染色整理業</t>
  </si>
  <si>
    <t>E1146</t>
  </si>
  <si>
    <t>綿状繊維・糸染色整理業</t>
  </si>
  <si>
    <t>E1147</t>
  </si>
  <si>
    <t>ニット・レース染色整理業</t>
  </si>
  <si>
    <t>E1148</t>
  </si>
  <si>
    <t>繊維雑品染色整理業</t>
  </si>
  <si>
    <t>E1151</t>
  </si>
  <si>
    <t>綱製造業</t>
  </si>
  <si>
    <t>E1152</t>
  </si>
  <si>
    <t>漁網製造業</t>
  </si>
  <si>
    <t>E1153</t>
  </si>
  <si>
    <t>網地製造業（漁網を除く）</t>
  </si>
  <si>
    <t>E1154</t>
  </si>
  <si>
    <t>レース製造業</t>
  </si>
  <si>
    <t>E1155</t>
  </si>
  <si>
    <t>組ひも製造業</t>
  </si>
  <si>
    <t>E1156</t>
  </si>
  <si>
    <t>整毛業</t>
  </si>
  <si>
    <t>E1157</t>
  </si>
  <si>
    <t>フェルト・不織布製造業</t>
  </si>
  <si>
    <t>E1158</t>
  </si>
  <si>
    <t>上塗りした織物・防水した織物製造業</t>
  </si>
  <si>
    <t>E1159</t>
  </si>
  <si>
    <t>その他の繊維粗製品製造業</t>
  </si>
  <si>
    <t>E1161</t>
  </si>
  <si>
    <t>織物製成人男子・少年服製造業（不織布製及びレース製を含む）</t>
  </si>
  <si>
    <t>E1162</t>
  </si>
  <si>
    <t>織物製成人女子・少女服製造業（不織布製及びレース製を含む）</t>
  </si>
  <si>
    <t>E1163</t>
  </si>
  <si>
    <t>織物製乳幼児服製造業（不織布製及びレース製を含む）</t>
  </si>
  <si>
    <t>E1164</t>
  </si>
  <si>
    <t>織物製シャツ製造業（不織布製及びレース製を含み、下着を除く）</t>
  </si>
  <si>
    <t>E1165</t>
  </si>
  <si>
    <t>織物製事務用・作業用・衛生用・スポーツ用衣服・学校服製造業（不織布製及びレース製を含む）</t>
  </si>
  <si>
    <t>E1166</t>
  </si>
  <si>
    <t>ニット製外衣製造業（アウターシャツ類，セーター類などを除く）</t>
  </si>
  <si>
    <t>E1167</t>
  </si>
  <si>
    <t>ニット製アウターシャツ類製造業</t>
  </si>
  <si>
    <t>E1168</t>
  </si>
  <si>
    <t>セーター類製造業</t>
  </si>
  <si>
    <t>E1169</t>
  </si>
  <si>
    <t>その他の外衣・シャツ製造業</t>
  </si>
  <si>
    <t>E1171</t>
  </si>
  <si>
    <t>織物製下着製造業</t>
  </si>
  <si>
    <t>E1172</t>
  </si>
  <si>
    <t>ニット製下着製造業</t>
  </si>
  <si>
    <t>E1173</t>
  </si>
  <si>
    <t>織物製・ニット製寝着類製造業</t>
  </si>
  <si>
    <t>E1174</t>
  </si>
  <si>
    <t>補整着製造業</t>
  </si>
  <si>
    <t>E1181</t>
  </si>
  <si>
    <t>和装製品製造業（足袋を含む）</t>
  </si>
  <si>
    <t>E1182</t>
  </si>
  <si>
    <t>ネクタイ製造業</t>
  </si>
  <si>
    <t>E1183</t>
  </si>
  <si>
    <t>スカーフ・マフラー・ハンカチーフ製造業</t>
  </si>
  <si>
    <t>E1184</t>
  </si>
  <si>
    <t>靴下製造業</t>
  </si>
  <si>
    <t>E1185</t>
  </si>
  <si>
    <t>手袋製造業</t>
  </si>
  <si>
    <t>E1186</t>
  </si>
  <si>
    <t>帽子製造業（帽体を含む）</t>
  </si>
  <si>
    <t>E1189</t>
  </si>
  <si>
    <t>他に分類されない衣服・繊維製身の回り品製造業</t>
  </si>
  <si>
    <t>E1191</t>
  </si>
  <si>
    <t>寝具製造業</t>
  </si>
  <si>
    <t>E1192</t>
  </si>
  <si>
    <t>毛布製造業</t>
  </si>
  <si>
    <t>E1193</t>
  </si>
  <si>
    <t>じゅうたん・その他の繊維製床敷物製造業</t>
  </si>
  <si>
    <t>E1194</t>
  </si>
  <si>
    <t>帆布製品製造業</t>
  </si>
  <si>
    <t>E1195</t>
  </si>
  <si>
    <t>繊維製袋製造業</t>
  </si>
  <si>
    <t>E1196</t>
  </si>
  <si>
    <t>刺しゅう業</t>
  </si>
  <si>
    <t>E1197</t>
  </si>
  <si>
    <t>タオル製造業</t>
  </si>
  <si>
    <t>E1198</t>
  </si>
  <si>
    <t>繊維製衛生材料製造業</t>
  </si>
  <si>
    <t>E1199</t>
  </si>
  <si>
    <t>他に分類されない繊維製品製造業</t>
  </si>
  <si>
    <t>E1200</t>
  </si>
  <si>
    <t>E1209</t>
  </si>
  <si>
    <t>E1211</t>
  </si>
  <si>
    <t>一般製材業</t>
  </si>
  <si>
    <t>E1212</t>
  </si>
  <si>
    <t>単板（ベニヤ）製造業</t>
  </si>
  <si>
    <t>E1213</t>
  </si>
  <si>
    <t>木材チップ製造業</t>
  </si>
  <si>
    <t>E1219</t>
  </si>
  <si>
    <t>その他の特殊製材業</t>
  </si>
  <si>
    <t>E1221</t>
  </si>
  <si>
    <t>造作材製造業（建具を除く）</t>
  </si>
  <si>
    <t>E1222</t>
  </si>
  <si>
    <t>合板製造業</t>
  </si>
  <si>
    <t>E1223</t>
  </si>
  <si>
    <t>集成材製造業</t>
  </si>
  <si>
    <t>E1224</t>
  </si>
  <si>
    <t>建築用木製組立材料製造業</t>
  </si>
  <si>
    <t>E1225</t>
  </si>
  <si>
    <t>パーティクルボード製造業</t>
  </si>
  <si>
    <t>E1226</t>
  </si>
  <si>
    <t>繊維板製造業</t>
  </si>
  <si>
    <t>E1227</t>
  </si>
  <si>
    <t>銘木製造業</t>
  </si>
  <si>
    <t>E1228</t>
  </si>
  <si>
    <t>床板製造業</t>
  </si>
  <si>
    <t>E1231</t>
  </si>
  <si>
    <t>竹・とう・きりゅう等容器製造業</t>
  </si>
  <si>
    <t>E1232</t>
  </si>
  <si>
    <t>木箱製造業</t>
  </si>
  <si>
    <t>E1233</t>
  </si>
  <si>
    <t>たる・おけ製造業</t>
  </si>
  <si>
    <t>E1291</t>
  </si>
  <si>
    <t>木材薬品処理業</t>
  </si>
  <si>
    <t>E1292</t>
  </si>
  <si>
    <t>コルク加工基礎資材・コルク製品製造業</t>
  </si>
  <si>
    <t>E1299</t>
  </si>
  <si>
    <t>他に分類されない木製品製造業(竹，とうを含む)</t>
  </si>
  <si>
    <t>E1300</t>
  </si>
  <si>
    <t>E1309</t>
  </si>
  <si>
    <t>E1311</t>
  </si>
  <si>
    <t>木製家具製造業（漆塗りを除く）</t>
  </si>
  <si>
    <t>E1312</t>
  </si>
  <si>
    <t>金属製家具製造業</t>
  </si>
  <si>
    <t>E1313</t>
  </si>
  <si>
    <t>マットレス・組スプリング製造業</t>
  </si>
  <si>
    <t>E1321</t>
  </si>
  <si>
    <t>宗教用具製造業</t>
  </si>
  <si>
    <t>E1331</t>
  </si>
  <si>
    <t>建具製造業</t>
  </si>
  <si>
    <t>E1391</t>
  </si>
  <si>
    <t>事務所用・店舗用装備品製造業</t>
  </si>
  <si>
    <t>E1392</t>
  </si>
  <si>
    <t>窓用・扉用日よけ，日本びょうぶ等製造業</t>
  </si>
  <si>
    <t>E1393</t>
  </si>
  <si>
    <t>鏡縁・額縁製造業</t>
  </si>
  <si>
    <t>E1399</t>
  </si>
  <si>
    <t>他に分類されない家具・装備品製造業</t>
  </si>
  <si>
    <t>E1400</t>
  </si>
  <si>
    <t>E1409</t>
  </si>
  <si>
    <t>E1411</t>
  </si>
  <si>
    <t>パルプ製造業</t>
  </si>
  <si>
    <t>E1421</t>
  </si>
  <si>
    <t>洋紙製造業</t>
  </si>
  <si>
    <t>E1422</t>
  </si>
  <si>
    <t>板紙製造業</t>
  </si>
  <si>
    <t>E1423</t>
  </si>
  <si>
    <t>機械すき和紙製造業</t>
  </si>
  <si>
    <t>E1424</t>
  </si>
  <si>
    <t>手すき和紙製造業</t>
  </si>
  <si>
    <t>E1431</t>
  </si>
  <si>
    <t>塗工紙製造業（印刷用紙を除く）</t>
  </si>
  <si>
    <t>E1432</t>
  </si>
  <si>
    <t>段ボール製造業</t>
  </si>
  <si>
    <t>E1433</t>
  </si>
  <si>
    <t>壁紙・ふすま紙製造業</t>
  </si>
  <si>
    <t>E1441</t>
  </si>
  <si>
    <t>事務用・学用紙製品製造業</t>
  </si>
  <si>
    <t>E1442</t>
  </si>
  <si>
    <t>日用紙製品製造業</t>
  </si>
  <si>
    <t>E1449</t>
  </si>
  <si>
    <t>その他の紙製品製造業</t>
  </si>
  <si>
    <t>E1451</t>
  </si>
  <si>
    <t>重包装紙袋製造業</t>
  </si>
  <si>
    <t>E1452</t>
  </si>
  <si>
    <t>角底紙袋製造業</t>
  </si>
  <si>
    <t>E1453</t>
  </si>
  <si>
    <t>段ボール箱製造業</t>
  </si>
  <si>
    <t>E1454</t>
  </si>
  <si>
    <t>紙器製造業</t>
  </si>
  <si>
    <t>E1499</t>
  </si>
  <si>
    <t>その他のパルプ・紙・紙加工品製造業</t>
  </si>
  <si>
    <t>E1500</t>
  </si>
  <si>
    <t>E1509</t>
  </si>
  <si>
    <t>E1511</t>
  </si>
  <si>
    <t>オフセット印刷業（紙に対するもの）</t>
  </si>
  <si>
    <t>E1512</t>
  </si>
  <si>
    <t>オフセット印刷以外の印刷業（紙に対するもの）</t>
  </si>
  <si>
    <t>E1513</t>
  </si>
  <si>
    <t>紙以外の印刷業</t>
  </si>
  <si>
    <t>E1521</t>
  </si>
  <si>
    <t>製版業</t>
  </si>
  <si>
    <t>E1531</t>
  </si>
  <si>
    <t>製本業</t>
  </si>
  <si>
    <t>E1532</t>
  </si>
  <si>
    <t>印刷物加工業</t>
  </si>
  <si>
    <t>E1591</t>
  </si>
  <si>
    <t>印刷関連サービス業</t>
  </si>
  <si>
    <t>E1600</t>
  </si>
  <si>
    <t>E1609</t>
  </si>
  <si>
    <t>E1611</t>
  </si>
  <si>
    <t>窒素質・りん酸質肥料製造業</t>
  </si>
  <si>
    <t>E1612</t>
  </si>
  <si>
    <t>複合肥料製造業</t>
  </si>
  <si>
    <t>E1619</t>
  </si>
  <si>
    <t>その他の化学肥料製造業</t>
  </si>
  <si>
    <t>E1621</t>
  </si>
  <si>
    <t>ソーダ工業</t>
  </si>
  <si>
    <t>E1622</t>
  </si>
  <si>
    <t>無機顔料製造業</t>
  </si>
  <si>
    <t>E1623</t>
  </si>
  <si>
    <t>圧縮ガス・液化ガス製造業</t>
  </si>
  <si>
    <t>E1624</t>
  </si>
  <si>
    <t>塩製造業</t>
  </si>
  <si>
    <t>E1629</t>
  </si>
  <si>
    <t>その他の無機化学工業製品製造業</t>
  </si>
  <si>
    <t>E1631</t>
  </si>
  <si>
    <t>石油化学系基礎製品製造業（一貫して生産される誘導品を含む）</t>
  </si>
  <si>
    <t>E1632</t>
  </si>
  <si>
    <t>脂肪族系中間物製造業（脂肪族系溶剤を含む）</t>
  </si>
  <si>
    <t>E1633</t>
  </si>
  <si>
    <t>発酵工業</t>
  </si>
  <si>
    <t>E1634</t>
  </si>
  <si>
    <t>環式中間物・合成染料・有機顔料製造業</t>
  </si>
  <si>
    <t>E1635</t>
  </si>
  <si>
    <t>プラスチック製造業</t>
  </si>
  <si>
    <t>E1636</t>
  </si>
  <si>
    <t>合成ゴム製造業</t>
  </si>
  <si>
    <t>E1639</t>
  </si>
  <si>
    <t>その他の有機化学工業製品製造業</t>
  </si>
  <si>
    <t>E1641</t>
  </si>
  <si>
    <t>脂肪酸・硬化油・グリセリン製造業</t>
  </si>
  <si>
    <t>E1642</t>
  </si>
  <si>
    <t>石けん・合成洗剤製造業</t>
  </si>
  <si>
    <t>E1643</t>
  </si>
  <si>
    <t>界面活性剤製造業（石けん，合成洗剤を除く）</t>
  </si>
  <si>
    <t>E1644</t>
  </si>
  <si>
    <t>塗料製造業</t>
  </si>
  <si>
    <t>E1645</t>
  </si>
  <si>
    <t>印刷インキ製造業</t>
  </si>
  <si>
    <t>E1646</t>
  </si>
  <si>
    <t>洗浄剤・磨用剤製造業</t>
  </si>
  <si>
    <t>E1647</t>
  </si>
  <si>
    <t>ろうそく製造業</t>
  </si>
  <si>
    <t>E1651</t>
  </si>
  <si>
    <t>医薬品原薬製造業</t>
  </si>
  <si>
    <t>E1652</t>
  </si>
  <si>
    <t>医薬品製剤製造業</t>
  </si>
  <si>
    <t>E1653</t>
  </si>
  <si>
    <t>生物学的製剤製造業</t>
  </si>
  <si>
    <t>E1654</t>
  </si>
  <si>
    <t>生薬・漢方製剤製造業</t>
  </si>
  <si>
    <t>E1655</t>
  </si>
  <si>
    <t>動物用医薬品製造業</t>
  </si>
  <si>
    <t>E1661</t>
  </si>
  <si>
    <t>仕上用・皮膚用化粧品製造業（香水，オーデコロンを含む）</t>
  </si>
  <si>
    <t>E1662</t>
  </si>
  <si>
    <t>頭髪用化粧品製造業</t>
  </si>
  <si>
    <t>E1669</t>
  </si>
  <si>
    <t>その他の化粧品・歯磨・化粧用調整品製造業</t>
  </si>
  <si>
    <t>E1691</t>
  </si>
  <si>
    <t>火薬類製造業</t>
  </si>
  <si>
    <t>E1692</t>
  </si>
  <si>
    <t>農薬製造業</t>
  </si>
  <si>
    <t>E1693</t>
  </si>
  <si>
    <t>香料製造業</t>
  </si>
  <si>
    <t>E1694</t>
  </si>
  <si>
    <t>ゼラチン・接着剤製造業</t>
  </si>
  <si>
    <t>E1695</t>
  </si>
  <si>
    <t>写真感光材料製造業</t>
  </si>
  <si>
    <t>E1696</t>
  </si>
  <si>
    <t>天然樹脂製品・木材化学製品製造業</t>
  </si>
  <si>
    <t>E1697</t>
  </si>
  <si>
    <t>試薬製造業</t>
  </si>
  <si>
    <t>E1699</t>
  </si>
  <si>
    <t>他に分類されない化学工業製品製造業</t>
  </si>
  <si>
    <t>E1700</t>
  </si>
  <si>
    <t>E1709</t>
  </si>
  <si>
    <t>E1711</t>
  </si>
  <si>
    <t>石油精製業</t>
  </si>
  <si>
    <t>E1721</t>
  </si>
  <si>
    <t>潤滑油・グリース製造業（石油精製業によらないもの）</t>
  </si>
  <si>
    <t>E1731</t>
  </si>
  <si>
    <t>コークス製造業</t>
  </si>
  <si>
    <t>E1741</t>
  </si>
  <si>
    <t>舗装材料製造業</t>
  </si>
  <si>
    <t>E1799</t>
  </si>
  <si>
    <t>その他の石油製品・石炭製品製造業</t>
  </si>
  <si>
    <t>E1800</t>
  </si>
  <si>
    <t>E1809</t>
  </si>
  <si>
    <t>E1811</t>
  </si>
  <si>
    <t>プラスチック板・棒製造業</t>
  </si>
  <si>
    <t>E1812</t>
  </si>
  <si>
    <t>プラスチック管製造業</t>
  </si>
  <si>
    <t>E1813</t>
  </si>
  <si>
    <t>プラスチック継手製造業</t>
  </si>
  <si>
    <t>E1814</t>
  </si>
  <si>
    <t>プラスチック異形押出製品製造業</t>
  </si>
  <si>
    <t>E1815</t>
  </si>
  <si>
    <t>プラスチック板・棒・管・継手・異形押出製品加工業</t>
  </si>
  <si>
    <t>E1821</t>
  </si>
  <si>
    <t>プラスチックフィルム製造業</t>
  </si>
  <si>
    <t>E1822</t>
  </si>
  <si>
    <t>プラスチックシート製造業</t>
  </si>
  <si>
    <t>E1823</t>
  </si>
  <si>
    <t>プラスチック床材製造業</t>
  </si>
  <si>
    <t>E1824</t>
  </si>
  <si>
    <t>合成皮革製造業</t>
  </si>
  <si>
    <t>E1825</t>
  </si>
  <si>
    <t>プラスチックフィルム・シート・床材・合成皮革加工業</t>
  </si>
  <si>
    <t>E1831</t>
  </si>
  <si>
    <t>電気機械器具用プラスチック製品製造業（加工業を除く）</t>
  </si>
  <si>
    <t>E1832</t>
  </si>
  <si>
    <t>輸送機械器具用プラスチック製品製造業（加工業を除く）</t>
  </si>
  <si>
    <t>E1833</t>
  </si>
  <si>
    <t>その他の工業用プラスチック製品製造業（加工業を除く）</t>
  </si>
  <si>
    <t>E1834</t>
  </si>
  <si>
    <t>工業用プラスチック製品加工業</t>
  </si>
  <si>
    <t>E1841</t>
  </si>
  <si>
    <t>軟質プラスチック発泡製品製造業（半硬質性を含む）</t>
  </si>
  <si>
    <t>E1842</t>
  </si>
  <si>
    <t>硬質プラスチック発泡製品製造業</t>
  </si>
  <si>
    <t>E1843</t>
  </si>
  <si>
    <t>強化プラスチック製板・棒・管・継手製造業</t>
  </si>
  <si>
    <t>E1844</t>
  </si>
  <si>
    <t>強化プラスチック製容器・浴槽等製造業</t>
  </si>
  <si>
    <t>E1845</t>
  </si>
  <si>
    <t>発泡・強化プラスチック製品加工業</t>
  </si>
  <si>
    <t>E1851</t>
  </si>
  <si>
    <t>プラスチック成形材料製造業</t>
  </si>
  <si>
    <t>E1852</t>
  </si>
  <si>
    <t>廃プラスチック製品製造業</t>
  </si>
  <si>
    <t>E1891</t>
  </si>
  <si>
    <t>プラスチック製日用雑貨・食卓用品製造業</t>
  </si>
  <si>
    <t>E1892</t>
  </si>
  <si>
    <t>プラスチック製容器製造業</t>
  </si>
  <si>
    <t>E1897</t>
  </si>
  <si>
    <t>他に分類されないプラスチック製品製造業</t>
  </si>
  <si>
    <t>E1898</t>
  </si>
  <si>
    <t>他に分類されないプラスチック製品加工業</t>
  </si>
  <si>
    <t>E1900</t>
  </si>
  <si>
    <t>E1909</t>
  </si>
  <si>
    <t>E1911</t>
  </si>
  <si>
    <t>自動車タイヤ・チューブ製造業</t>
  </si>
  <si>
    <t>E1919</t>
  </si>
  <si>
    <t>その他のタイヤ・チューブ製造業</t>
  </si>
  <si>
    <t>E1921</t>
  </si>
  <si>
    <t>ゴム製履物・同附属品製造業</t>
  </si>
  <si>
    <t>E1922</t>
  </si>
  <si>
    <t>プラスチック製履物・同附属品製造業</t>
  </si>
  <si>
    <t>E1931</t>
  </si>
  <si>
    <t>ゴムベルト製造業</t>
  </si>
  <si>
    <t>E1932</t>
  </si>
  <si>
    <t>ゴムホース製造業</t>
  </si>
  <si>
    <t>E1933</t>
  </si>
  <si>
    <t>工業用ゴム製品製造業</t>
  </si>
  <si>
    <t>E1991</t>
  </si>
  <si>
    <t>ゴム引布・同製品製造業</t>
  </si>
  <si>
    <t>E1992</t>
  </si>
  <si>
    <t>医療・衛生用ゴム製品製造業</t>
  </si>
  <si>
    <t>E1993</t>
  </si>
  <si>
    <t>ゴム練生地製造業</t>
  </si>
  <si>
    <t>E1994</t>
  </si>
  <si>
    <t>更生タイヤ製造業</t>
  </si>
  <si>
    <t>E1995</t>
  </si>
  <si>
    <t>再生ゴム製造業</t>
  </si>
  <si>
    <t>E1999</t>
  </si>
  <si>
    <t>他に分類されないゴム製品製造業</t>
  </si>
  <si>
    <t>E2000</t>
  </si>
  <si>
    <t>E2009</t>
  </si>
  <si>
    <t>E2011</t>
  </si>
  <si>
    <t>なめし革製造業</t>
  </si>
  <si>
    <t>E2021</t>
  </si>
  <si>
    <t>工業用革製品製造業（手袋を除く）</t>
  </si>
  <si>
    <t>E2031</t>
  </si>
  <si>
    <t>革製履物用材料・同附属品製造業</t>
  </si>
  <si>
    <t>E2041</t>
  </si>
  <si>
    <t>革製履物製造業</t>
  </si>
  <si>
    <t>E2051</t>
  </si>
  <si>
    <t>革製手袋製造業</t>
  </si>
  <si>
    <t>E2061</t>
  </si>
  <si>
    <t>かばん製造業</t>
  </si>
  <si>
    <t>E2071</t>
  </si>
  <si>
    <t>袋物製造業（ハンドバッグを除く）</t>
  </si>
  <si>
    <t>E2072</t>
  </si>
  <si>
    <t>ハンドバッグ製造業</t>
  </si>
  <si>
    <t>E2081</t>
  </si>
  <si>
    <t>毛皮製造業</t>
  </si>
  <si>
    <t>E2099</t>
  </si>
  <si>
    <t>その他のなめし革製品製造業</t>
  </si>
  <si>
    <t>E2100</t>
  </si>
  <si>
    <t>E2109</t>
  </si>
  <si>
    <t>E2111</t>
  </si>
  <si>
    <t>板ガラス製造業</t>
  </si>
  <si>
    <t>E2112</t>
  </si>
  <si>
    <t>板ガラス加工業</t>
  </si>
  <si>
    <t>E2113</t>
  </si>
  <si>
    <t>ガラス製加工素材製造業</t>
  </si>
  <si>
    <t>E2114</t>
  </si>
  <si>
    <t>ガラス容器製造業</t>
  </si>
  <si>
    <t>E2115</t>
  </si>
  <si>
    <t>理化学用・医療用ガラス器具製造業</t>
  </si>
  <si>
    <t>E2116</t>
  </si>
  <si>
    <t>卓上用・ちゅう房用ガラス器具製造業</t>
  </si>
  <si>
    <t>E2117</t>
  </si>
  <si>
    <t>ガラス繊維・同製品製造業</t>
  </si>
  <si>
    <t>E2119</t>
  </si>
  <si>
    <t>その他のガラス・同製品製造業</t>
  </si>
  <si>
    <t>E2121</t>
  </si>
  <si>
    <t>セメント製造業</t>
  </si>
  <si>
    <t>E2122</t>
  </si>
  <si>
    <t>生コンクリート製造業</t>
  </si>
  <si>
    <t>E2123</t>
  </si>
  <si>
    <t>コンクリート製品製造業</t>
  </si>
  <si>
    <t>E2129</t>
  </si>
  <si>
    <t>その他のセメント製品製造業</t>
  </si>
  <si>
    <t>E2131</t>
  </si>
  <si>
    <t>粘土かわら製造業</t>
  </si>
  <si>
    <t>E2132</t>
  </si>
  <si>
    <t>普通れんが製造業</t>
  </si>
  <si>
    <t>E2139</t>
  </si>
  <si>
    <t>その他の建設用粘土製品製造業</t>
  </si>
  <si>
    <t>E2141</t>
  </si>
  <si>
    <t>衛生陶器製造業</t>
  </si>
  <si>
    <t>E2142</t>
  </si>
  <si>
    <t>食卓用・ちゅう房用陶磁器製造業</t>
  </si>
  <si>
    <t>E2143</t>
  </si>
  <si>
    <t>陶磁器製置物製造業</t>
  </si>
  <si>
    <t>E2144</t>
  </si>
  <si>
    <t>電気用陶磁器製造業</t>
  </si>
  <si>
    <t>E2145</t>
  </si>
  <si>
    <t>理化学用・工業用陶磁器製造業</t>
  </si>
  <si>
    <t>E2146</t>
  </si>
  <si>
    <t>陶磁器製タイル製造業</t>
  </si>
  <si>
    <t>E2147</t>
  </si>
  <si>
    <t>陶磁器絵付業</t>
  </si>
  <si>
    <t>E2148</t>
  </si>
  <si>
    <t>陶磁器用はい（坏）土製造業</t>
  </si>
  <si>
    <t>E2149</t>
  </si>
  <si>
    <t>その他の陶磁器・同関連製品製造業</t>
  </si>
  <si>
    <t>E2151</t>
  </si>
  <si>
    <t>耐火れんが製造業</t>
  </si>
  <si>
    <t>E2152</t>
  </si>
  <si>
    <t>不定形耐火物製造業</t>
  </si>
  <si>
    <t>E2159</t>
  </si>
  <si>
    <t>その他の耐火物製造業</t>
  </si>
  <si>
    <t>E2161</t>
  </si>
  <si>
    <t>炭素質電極製造業</t>
  </si>
  <si>
    <t>E2169</t>
  </si>
  <si>
    <t>その他の炭素・黒鉛製品製造業</t>
  </si>
  <si>
    <t>E2171</t>
  </si>
  <si>
    <t>研磨材製造業</t>
  </si>
  <si>
    <t>E2172</t>
  </si>
  <si>
    <t>研削と石製造業</t>
  </si>
  <si>
    <t>E2173</t>
  </si>
  <si>
    <t>研磨布紙製造業</t>
  </si>
  <si>
    <t>E2179</t>
  </si>
  <si>
    <t>その他の研磨材・同製品製造業</t>
  </si>
  <si>
    <t>E2181</t>
  </si>
  <si>
    <t>砕石製造業</t>
  </si>
  <si>
    <t>E2182</t>
  </si>
  <si>
    <t>再生骨材製造業</t>
  </si>
  <si>
    <t>E2183</t>
  </si>
  <si>
    <t>人工骨材製造業</t>
  </si>
  <si>
    <t>E2184</t>
  </si>
  <si>
    <t>石工品製造業</t>
  </si>
  <si>
    <t>E2185</t>
  </si>
  <si>
    <t>けいそう土・同製品製造業</t>
  </si>
  <si>
    <t>E2186</t>
  </si>
  <si>
    <t>鉱物・土石粉砕等処理業</t>
  </si>
  <si>
    <t>E2191</t>
  </si>
  <si>
    <t>ロックウール・同製品製造業</t>
  </si>
  <si>
    <t>E2192</t>
  </si>
  <si>
    <t>石こう（膏）製品製造業</t>
  </si>
  <si>
    <t>E2193</t>
  </si>
  <si>
    <t>石灰製造業</t>
  </si>
  <si>
    <t>E2194</t>
  </si>
  <si>
    <t>鋳型製造業（中子を含む）</t>
  </si>
  <si>
    <t>E2199</t>
  </si>
  <si>
    <t>他に分類されない窯業・土石製品製造業</t>
  </si>
  <si>
    <t>E2200</t>
  </si>
  <si>
    <t>E2209</t>
  </si>
  <si>
    <t>E2211</t>
  </si>
  <si>
    <t>高炉による製鉄業</t>
  </si>
  <si>
    <t>E2212</t>
  </si>
  <si>
    <t>高炉によらない製鉄業</t>
  </si>
  <si>
    <t>E2213</t>
  </si>
  <si>
    <t>フェロアロイ製造業</t>
  </si>
  <si>
    <t>E2221</t>
  </si>
  <si>
    <t>製鋼・製鋼圧延業</t>
  </si>
  <si>
    <t>E2231</t>
  </si>
  <si>
    <t>熱間圧延業（鋼管，伸鉄を除く）</t>
  </si>
  <si>
    <t>E2232</t>
  </si>
  <si>
    <t>冷間圧延業（鋼管，伸鉄を除く）</t>
  </si>
  <si>
    <t>E2233</t>
  </si>
  <si>
    <t>冷間ロール成型形鋼製造業</t>
  </si>
  <si>
    <t>E2234</t>
  </si>
  <si>
    <t>鋼管製造業</t>
  </si>
  <si>
    <t>E2235</t>
  </si>
  <si>
    <t>伸鉄業</t>
  </si>
  <si>
    <t>E2236</t>
  </si>
  <si>
    <t>磨棒鋼製造業</t>
  </si>
  <si>
    <t>E2237</t>
  </si>
  <si>
    <t>引抜鋼管製造業</t>
  </si>
  <si>
    <t>E2238</t>
  </si>
  <si>
    <t>伸線業</t>
  </si>
  <si>
    <t>E2239</t>
  </si>
  <si>
    <t>その他の製鋼を行わない鋼材製造業（表面処理鋼材を除く)</t>
  </si>
  <si>
    <t>E2241</t>
  </si>
  <si>
    <t>亜鉛鉄板製造業</t>
  </si>
  <si>
    <t>E2249</t>
  </si>
  <si>
    <t>その他の表面処理鋼材製造業</t>
  </si>
  <si>
    <t>E2251</t>
  </si>
  <si>
    <t>銑鉄鋳物製造業（鋳鉄管，可鍛鋳鉄を除く）</t>
  </si>
  <si>
    <t>E2252</t>
  </si>
  <si>
    <t>可鍛鋳鉄製造業</t>
  </si>
  <si>
    <t>E2253</t>
  </si>
  <si>
    <t>鋳鋼製造業</t>
  </si>
  <si>
    <t>E2254</t>
  </si>
  <si>
    <t>鍛工品製造業</t>
  </si>
  <si>
    <t>E2255</t>
  </si>
  <si>
    <t>鍛鋼製造業</t>
  </si>
  <si>
    <t>E2291</t>
  </si>
  <si>
    <t>鉄鋼シャースリット業</t>
  </si>
  <si>
    <t>E2292</t>
  </si>
  <si>
    <t>鉄スクラップ加工処理業</t>
  </si>
  <si>
    <t>E2293</t>
  </si>
  <si>
    <t>鋳鉄管製造業</t>
  </si>
  <si>
    <t>E2299</t>
  </si>
  <si>
    <t>他に分類されない鉄鋼業</t>
  </si>
  <si>
    <t>E2300</t>
  </si>
  <si>
    <t>E2309</t>
  </si>
  <si>
    <t>E2311</t>
  </si>
  <si>
    <t>銅第1次製錬・精製業</t>
  </si>
  <si>
    <t>E2312</t>
  </si>
  <si>
    <t>亜鉛第1次製錬・精製業</t>
  </si>
  <si>
    <t>E2319</t>
  </si>
  <si>
    <t>その他の非鉄金属第1次製錬・精製業</t>
  </si>
  <si>
    <t>E2321</t>
  </si>
  <si>
    <t>鉛第2次製錬・精製業（鉛合金製造業を含む)</t>
  </si>
  <si>
    <t>E2322</t>
  </si>
  <si>
    <t>アルミニウム第2次製錬・精製業（アルミニウム合金製造業を含む）</t>
  </si>
  <si>
    <t>E2329</t>
  </si>
  <si>
    <t>その他の非鉄金属第2次製錬・精製業（非鉄金属合金製造業を含む）</t>
  </si>
  <si>
    <t>E2331</t>
  </si>
  <si>
    <t>伸銅品製造業</t>
  </si>
  <si>
    <t>E2332</t>
  </si>
  <si>
    <t>アルミニウム・同合金圧延業（抽伸，押出しを含む）</t>
  </si>
  <si>
    <t>E2339</t>
  </si>
  <si>
    <t>その他の非鉄金属・同合金圧延業（抽伸，押出しを含む）</t>
  </si>
  <si>
    <t>E2341</t>
  </si>
  <si>
    <t>電線・ケーブル製造業（光ファイバケーブルを除く）</t>
  </si>
  <si>
    <t>E2342</t>
  </si>
  <si>
    <t>光ファイバケーブル製造業（通信複合ケーブルを含む）</t>
  </si>
  <si>
    <t>E2351</t>
  </si>
  <si>
    <t>銅・同合金鋳物製造業（ダイカストを除く）</t>
  </si>
  <si>
    <t>E2352</t>
  </si>
  <si>
    <t>非鉄金属鋳物製造業（銅・同合金鋳物及びダイカストを除く）</t>
  </si>
  <si>
    <t>E2353</t>
  </si>
  <si>
    <t>アルミニウム・同合金ダイカスト製造業</t>
  </si>
  <si>
    <t>E2354</t>
  </si>
  <si>
    <t>非鉄金属ダイカスト製造業（アルミニウム・同合金ダイカストを除く）</t>
  </si>
  <si>
    <t>E2355</t>
  </si>
  <si>
    <t>非鉄金属鍛造品製造業</t>
  </si>
  <si>
    <t>E2391</t>
  </si>
  <si>
    <t>核燃料製造業</t>
  </si>
  <si>
    <t>E2399</t>
  </si>
  <si>
    <t>他に分類されない非鉄金属製造業</t>
  </si>
  <si>
    <t>E2400</t>
  </si>
  <si>
    <t>E2409</t>
  </si>
  <si>
    <t>E2411</t>
  </si>
  <si>
    <t>ブリキ缶・その他のめっき板等製品製造業</t>
  </si>
  <si>
    <t>E2421</t>
  </si>
  <si>
    <t>洋食器製造業</t>
  </si>
  <si>
    <t>E2422</t>
  </si>
  <si>
    <t>機械刃物製造業</t>
  </si>
  <si>
    <t>E2423</t>
  </si>
  <si>
    <t>利器工匠具・手道具製造業（やすり，のこぎり，食卓用刃物を除く）</t>
  </si>
  <si>
    <t>E2424</t>
  </si>
  <si>
    <t>作業工具製造業</t>
  </si>
  <si>
    <t>E2425</t>
  </si>
  <si>
    <t>手引のこぎり・のこ刃製造業</t>
  </si>
  <si>
    <t>E2426</t>
  </si>
  <si>
    <t>農業用器具製造業（農業用機械を除く）</t>
  </si>
  <si>
    <t>E2429</t>
  </si>
  <si>
    <t>その他の金物類製造業</t>
  </si>
  <si>
    <t>E2431</t>
  </si>
  <si>
    <t>配管工事用附属品製造業（バルブ，コックを除く）</t>
  </si>
  <si>
    <t>E2432</t>
  </si>
  <si>
    <t>ガス機器・石油機器製造業</t>
  </si>
  <si>
    <t>E2433</t>
  </si>
  <si>
    <t>温風・温水暖房装置製造業</t>
  </si>
  <si>
    <t>E2439</t>
  </si>
  <si>
    <t>その他の暖房・調理装置製造業（電気機械器具，ガス機器，石油機器を除く）</t>
  </si>
  <si>
    <t>E2441</t>
  </si>
  <si>
    <t>鉄骨製造業</t>
  </si>
  <si>
    <t>E2442</t>
  </si>
  <si>
    <t>建設用金属製品製造業（鉄骨を除く）</t>
  </si>
  <si>
    <t>E2443</t>
  </si>
  <si>
    <t>金属製サッシ・ドア製造業</t>
  </si>
  <si>
    <t>E2444</t>
  </si>
  <si>
    <t>鉄骨系プレハブ住宅製造業</t>
  </si>
  <si>
    <t>E2445</t>
  </si>
  <si>
    <t>建築用金属製品製造業（サッシ，ドア，建築用金物を除く）</t>
  </si>
  <si>
    <t>E2446</t>
  </si>
  <si>
    <t>製缶板金業</t>
  </si>
  <si>
    <t>E2451</t>
  </si>
  <si>
    <t>アルミニウム・同合金プレス製品製造業</t>
  </si>
  <si>
    <t>E2452</t>
  </si>
  <si>
    <t>金属プレス製品製造業（アルミニウム・同合金を除く）</t>
  </si>
  <si>
    <t>E2453</t>
  </si>
  <si>
    <t>粉末や金製品製造業</t>
  </si>
  <si>
    <t>E2461</t>
  </si>
  <si>
    <t>金属製品塗装業</t>
  </si>
  <si>
    <t>E2462</t>
  </si>
  <si>
    <t>溶融めっき業（表面処理鋼材製造業を除く）</t>
  </si>
  <si>
    <t>E2463</t>
  </si>
  <si>
    <t>金属彫刻業</t>
  </si>
  <si>
    <t>E2464</t>
  </si>
  <si>
    <t>電気めっき業（表面処理鋼材製造業を除く）</t>
  </si>
  <si>
    <t>E2465</t>
  </si>
  <si>
    <t>金属熱処理業</t>
  </si>
  <si>
    <t>E2469</t>
  </si>
  <si>
    <t>その他の金属表面処理業</t>
  </si>
  <si>
    <t>E2471</t>
  </si>
  <si>
    <t>くぎ製造業</t>
  </si>
  <si>
    <t>E2479</t>
  </si>
  <si>
    <t>その他の金属線製品製造業</t>
  </si>
  <si>
    <t>E2481</t>
  </si>
  <si>
    <t>ボルト・ナット・リベット・小ねじ・木ねじ等製造業</t>
  </si>
  <si>
    <t>E2491</t>
  </si>
  <si>
    <t>金庫製造業</t>
  </si>
  <si>
    <t>E2492</t>
  </si>
  <si>
    <t>金属製スプリング製造業</t>
  </si>
  <si>
    <t>E2499</t>
  </si>
  <si>
    <t>他に分類されない金属製品製造業</t>
  </si>
  <si>
    <t>E2500</t>
  </si>
  <si>
    <t>E2509</t>
  </si>
  <si>
    <t>E2511</t>
  </si>
  <si>
    <t>ボイラ製造業</t>
  </si>
  <si>
    <t>E2512</t>
  </si>
  <si>
    <t>蒸気機関・タービン・水力タービン製造業（舶用を除く）</t>
  </si>
  <si>
    <t>E2513</t>
  </si>
  <si>
    <t>はん用内燃機関製造業</t>
  </si>
  <si>
    <t>E2519</t>
  </si>
  <si>
    <t>その他の原動機製造業</t>
  </si>
  <si>
    <t>E2521</t>
  </si>
  <si>
    <t>ポンプ・同装置製造業</t>
  </si>
  <si>
    <t>E2522</t>
  </si>
  <si>
    <t>空気圧縮機・ガス圧縮機・送風機製造業</t>
  </si>
  <si>
    <t>E2523</t>
  </si>
  <si>
    <t>油圧・空圧機器製造業</t>
  </si>
  <si>
    <t>E2531</t>
  </si>
  <si>
    <t>動力伝導装置製造業（玉軸受，ころ軸受を除く）</t>
  </si>
  <si>
    <t>E2532</t>
  </si>
  <si>
    <t>エレベータ・エスカレータ製造業</t>
  </si>
  <si>
    <t>E2533</t>
  </si>
  <si>
    <t>物流運搬設備製造業</t>
  </si>
  <si>
    <t>E2534</t>
  </si>
  <si>
    <t>工業窯炉製造業</t>
  </si>
  <si>
    <t>E2535</t>
  </si>
  <si>
    <t>冷凍機・温湿調整装置製造業</t>
  </si>
  <si>
    <t>E2591</t>
  </si>
  <si>
    <t>消火器具・消火装置製造業</t>
  </si>
  <si>
    <t>E2592</t>
  </si>
  <si>
    <t>弁・同附属品製造業</t>
  </si>
  <si>
    <t>E2593</t>
  </si>
  <si>
    <t>パイプ加工・パイプ附属品加工業</t>
  </si>
  <si>
    <t>E2594</t>
  </si>
  <si>
    <t>玉軸受・ころ軸受製造業</t>
  </si>
  <si>
    <t>E2595</t>
  </si>
  <si>
    <t>ピストンリング製造業</t>
  </si>
  <si>
    <t>E2596</t>
  </si>
  <si>
    <t>他に分類されないはん用機械・装置製造業</t>
  </si>
  <si>
    <t>E2599</t>
  </si>
  <si>
    <t>各種機械・同部分品製造修理業（注文製造・修理）</t>
  </si>
  <si>
    <t>E2600</t>
  </si>
  <si>
    <t>E2609</t>
  </si>
  <si>
    <t>E2611</t>
  </si>
  <si>
    <t>農業用機械製造業（農業用器具を除く）</t>
  </si>
  <si>
    <t>E2621</t>
  </si>
  <si>
    <t>建設機械・鉱山機械製造業</t>
  </si>
  <si>
    <t>E2631</t>
  </si>
  <si>
    <t>化学繊維機械・紡績機械製造業</t>
  </si>
  <si>
    <t>E2632</t>
  </si>
  <si>
    <t>製織機械・編組機械製造業</t>
  </si>
  <si>
    <t>E2633</t>
  </si>
  <si>
    <t>染色整理仕上機械製造業</t>
  </si>
  <si>
    <t>E2634</t>
  </si>
  <si>
    <t>繊維機械部分品・取付具・附属品製造業</t>
  </si>
  <si>
    <t>E2635</t>
  </si>
  <si>
    <t>縫製機械製造業</t>
  </si>
  <si>
    <t>E2641</t>
  </si>
  <si>
    <t>食品機械・同装置製造業</t>
  </si>
  <si>
    <t>E2642</t>
  </si>
  <si>
    <t>木材加工機械製造業</t>
  </si>
  <si>
    <t>E2643</t>
  </si>
  <si>
    <t>パルプ装置・製紙機械製造業</t>
  </si>
  <si>
    <t>E2644</t>
  </si>
  <si>
    <t>印刷・製本・紙工機械製造業</t>
  </si>
  <si>
    <t>E2645</t>
  </si>
  <si>
    <t>包装・荷造機械製造業</t>
  </si>
  <si>
    <t>E2651</t>
  </si>
  <si>
    <t>鋳造装置製造業</t>
  </si>
  <si>
    <t>E2652</t>
  </si>
  <si>
    <t>化学機械・同装置製造業</t>
  </si>
  <si>
    <t>E2653</t>
  </si>
  <si>
    <t>プラスチック加工機械・同附属装置製造業</t>
  </si>
  <si>
    <t>E2661</t>
  </si>
  <si>
    <t>金属工作機械製造業</t>
  </si>
  <si>
    <t>E2662</t>
  </si>
  <si>
    <t>金属加工機械製造業（金属工作機械を除く）</t>
  </si>
  <si>
    <t>E2663</t>
  </si>
  <si>
    <t>金属工作機械用・金属加工機械用部分品・附属品製造業（機械工具，金型を除く）</t>
  </si>
  <si>
    <t>E2664</t>
  </si>
  <si>
    <t>機械工具製造業（粉末や金業を除く）</t>
  </si>
  <si>
    <t>E2671</t>
  </si>
  <si>
    <t>半導体製造装置製造業</t>
  </si>
  <si>
    <t>E2672</t>
  </si>
  <si>
    <t>フラットパネルディスプレイ製造装置製造業</t>
  </si>
  <si>
    <t>E2691</t>
  </si>
  <si>
    <t>金属用金型・同部分品・附属品製造業</t>
  </si>
  <si>
    <t>E2692</t>
  </si>
  <si>
    <t>非金属用金型・同部分品・附属品製造業</t>
  </si>
  <si>
    <t>E2693</t>
  </si>
  <si>
    <t>真空装置・真空機器製造業</t>
  </si>
  <si>
    <t>E2694</t>
  </si>
  <si>
    <t>ロボット製造業</t>
  </si>
  <si>
    <t>E2699</t>
  </si>
  <si>
    <t>他に分類されない生産用機械・同部分品製造業</t>
  </si>
  <si>
    <t>E2700</t>
  </si>
  <si>
    <t>E2709</t>
  </si>
  <si>
    <t>E2711</t>
  </si>
  <si>
    <t>複写機製造業</t>
  </si>
  <si>
    <t>E2719</t>
  </si>
  <si>
    <t>その他の事務用機械器具製造業</t>
  </si>
  <si>
    <t>E2721</t>
  </si>
  <si>
    <t>サービス用機械器具製造業</t>
  </si>
  <si>
    <t>E2722</t>
  </si>
  <si>
    <t>娯楽用機械製造業</t>
  </si>
  <si>
    <t>E2723</t>
  </si>
  <si>
    <t>自動販売機製造業</t>
  </si>
  <si>
    <t>E2729</t>
  </si>
  <si>
    <t>その他のサービス用・娯楽用機械器具製造業</t>
  </si>
  <si>
    <t>E2731</t>
  </si>
  <si>
    <t>体積計製造業</t>
  </si>
  <si>
    <t>E2732</t>
  </si>
  <si>
    <t>はかり製造業</t>
  </si>
  <si>
    <t>E2733</t>
  </si>
  <si>
    <t>圧力計・流量計・液面計等製造業</t>
  </si>
  <si>
    <t>E2734</t>
  </si>
  <si>
    <t>精密測定器製造業</t>
  </si>
  <si>
    <t>E2735</t>
  </si>
  <si>
    <t>分析機器製造業</t>
  </si>
  <si>
    <t>E2736</t>
  </si>
  <si>
    <t>試験機製造業</t>
  </si>
  <si>
    <t>E2737</t>
  </si>
  <si>
    <t>測量機械器具製造業</t>
  </si>
  <si>
    <t>E2738</t>
  </si>
  <si>
    <t>理化学機械器具製造業</t>
  </si>
  <si>
    <t>E2739</t>
  </si>
  <si>
    <t>その他の計量器・測定器・分析機器・試験機・測量機械器具・理化学機械器具製造業</t>
  </si>
  <si>
    <t>E2741</t>
  </si>
  <si>
    <t>医療用機械器具製造業</t>
  </si>
  <si>
    <t>E2742</t>
  </si>
  <si>
    <t>歯科用機械器具製造業</t>
  </si>
  <si>
    <t>E2743</t>
  </si>
  <si>
    <t>医療用品製造業（動物用医療機械器具を含む）</t>
  </si>
  <si>
    <t>E2744</t>
  </si>
  <si>
    <t>歯科材料製造業</t>
  </si>
  <si>
    <t>E2751</t>
  </si>
  <si>
    <t>顕微鏡・望遠鏡等製造業</t>
  </si>
  <si>
    <t>E2752</t>
  </si>
  <si>
    <t>写真機・映画用機械・同附属品製造業</t>
  </si>
  <si>
    <t>E2753</t>
  </si>
  <si>
    <t>光学機械用レンズ・プリズム製造業</t>
  </si>
  <si>
    <t>E2761</t>
  </si>
  <si>
    <t>武器製造業</t>
  </si>
  <si>
    <t>E2800</t>
  </si>
  <si>
    <t>E2809</t>
  </si>
  <si>
    <t>E2811</t>
  </si>
  <si>
    <t>電子管製造業</t>
  </si>
  <si>
    <t>E2812</t>
  </si>
  <si>
    <t>光電変換素子製造業</t>
  </si>
  <si>
    <t>E2813</t>
  </si>
  <si>
    <t>半導体素子製造業（光電変換素子を除く）</t>
  </si>
  <si>
    <t>E2814</t>
  </si>
  <si>
    <t>集積回路製造業</t>
  </si>
  <si>
    <t>E2815</t>
  </si>
  <si>
    <t>液晶パネル・フラットパネル製造業</t>
  </si>
  <si>
    <t>E2821</t>
  </si>
  <si>
    <t>抵抗器・コンデンサ・変成器・複合部品製造業</t>
  </si>
  <si>
    <t>E2822</t>
  </si>
  <si>
    <t>音響部品・磁気ヘッド・小形モータ製造業</t>
  </si>
  <si>
    <t>E2823</t>
  </si>
  <si>
    <t>コネクタ・スイッチ・リレー製造業</t>
  </si>
  <si>
    <t>E2831</t>
  </si>
  <si>
    <t>半導体メモリメディア製造業</t>
  </si>
  <si>
    <t>E2832</t>
  </si>
  <si>
    <t>光ディスク・磁気ディスク・磁気テープ製造業</t>
  </si>
  <si>
    <t>E2841</t>
  </si>
  <si>
    <t>電子回路基板製造業</t>
  </si>
  <si>
    <t>E2842</t>
  </si>
  <si>
    <t>電子回路実装基板製造業</t>
  </si>
  <si>
    <t>E2851</t>
  </si>
  <si>
    <t>電源ユニット・高周波ユニット・コントロールユニット製造業</t>
  </si>
  <si>
    <t>E2859</t>
  </si>
  <si>
    <t>その他のユニット部品製造業</t>
  </si>
  <si>
    <t>E2899</t>
  </si>
  <si>
    <t>その他の電子部品・デバイス・電子回路製造業</t>
  </si>
  <si>
    <t>E2900</t>
  </si>
  <si>
    <t>E2909</t>
  </si>
  <si>
    <t>E2911</t>
  </si>
  <si>
    <t>発電機・電動機・その他の回転電気機械製造業</t>
  </si>
  <si>
    <t>E2912</t>
  </si>
  <si>
    <t>変圧器類製造業（電子機器用を除く)</t>
  </si>
  <si>
    <t>E2913</t>
  </si>
  <si>
    <t>電力開閉装置製造業</t>
  </si>
  <si>
    <t>E2914</t>
  </si>
  <si>
    <t>配電盤・電力制御装置製造業</t>
  </si>
  <si>
    <t>E2915</t>
  </si>
  <si>
    <t>配線器具・配線附属品製造業</t>
  </si>
  <si>
    <t>E2921</t>
  </si>
  <si>
    <t>電気溶接機製造業</t>
  </si>
  <si>
    <t>E2922</t>
  </si>
  <si>
    <t>内燃機関電装品製造業</t>
  </si>
  <si>
    <t>E2929</t>
  </si>
  <si>
    <t>その他の産業用電気機械器具製造業（車両用，船舶用を含む）</t>
  </si>
  <si>
    <t>E2931</t>
  </si>
  <si>
    <t>ちゅう房機器製造業</t>
  </si>
  <si>
    <t>E2932</t>
  </si>
  <si>
    <t>空調・住宅関連機器製造業</t>
  </si>
  <si>
    <t>E2933</t>
  </si>
  <si>
    <t>衣料衛生関連機器製造業</t>
  </si>
  <si>
    <t>E2939</t>
  </si>
  <si>
    <t>その他の民生用電気機械器具製造業</t>
  </si>
  <si>
    <t>E2941</t>
  </si>
  <si>
    <t>電球製造業</t>
  </si>
  <si>
    <t>E2942</t>
  </si>
  <si>
    <t>電気照明器具製造業</t>
  </si>
  <si>
    <t>E2951</t>
  </si>
  <si>
    <t>蓄電池製造業</t>
  </si>
  <si>
    <t>E2952</t>
  </si>
  <si>
    <t>一次電池（乾電池，湿電池）製造業</t>
  </si>
  <si>
    <t>E2961</t>
  </si>
  <si>
    <t>X線装置製造業</t>
  </si>
  <si>
    <t>E2962</t>
  </si>
  <si>
    <t>医療用電子応用装置製造業</t>
  </si>
  <si>
    <t>E2969</t>
  </si>
  <si>
    <t>その他の電子応用装置製造業</t>
  </si>
  <si>
    <t>E2971</t>
  </si>
  <si>
    <t>電気計測器製造業（別掲を除く）</t>
  </si>
  <si>
    <t>E2972</t>
  </si>
  <si>
    <t>工業計器製造業</t>
  </si>
  <si>
    <t>E2973</t>
  </si>
  <si>
    <t>医療用計測器製造業</t>
  </si>
  <si>
    <t>E2999</t>
  </si>
  <si>
    <t>その他の電気機械器具製造業</t>
  </si>
  <si>
    <t>E3000</t>
  </si>
  <si>
    <t>E3009</t>
  </si>
  <si>
    <t>E3011</t>
  </si>
  <si>
    <t>有線通信機械器具製造業</t>
  </si>
  <si>
    <t>E3012</t>
  </si>
  <si>
    <t>携帯電話機・PHS電話機製造業</t>
  </si>
  <si>
    <t>E3013</t>
  </si>
  <si>
    <t>無線通信機械器具製造業</t>
  </si>
  <si>
    <t>E3014</t>
  </si>
  <si>
    <t>ラジオ受信機・テレビジョン受信機製造業</t>
  </si>
  <si>
    <t>E3015</t>
  </si>
  <si>
    <t>交通信号保安装置製造業</t>
  </si>
  <si>
    <t>E3019</t>
  </si>
  <si>
    <t>その他の通信機械器具・同関連機械器具製造業</t>
  </si>
  <si>
    <t>E3021</t>
  </si>
  <si>
    <t>ビデオ機器製造業</t>
  </si>
  <si>
    <t>E3022</t>
  </si>
  <si>
    <t>デジタルカメラ製造業</t>
  </si>
  <si>
    <t>E3023</t>
  </si>
  <si>
    <t>電気音響機械器具製造業</t>
  </si>
  <si>
    <t>E3031</t>
  </si>
  <si>
    <t>電子計算機製造業（パーソナルコンピュータを除く）</t>
  </si>
  <si>
    <t>E3032</t>
  </si>
  <si>
    <t>パーソナルコンピュータ製造業</t>
  </si>
  <si>
    <t>E3033</t>
  </si>
  <si>
    <t>外部記憶装置製造業</t>
  </si>
  <si>
    <t>E3034</t>
  </si>
  <si>
    <t>印刷装置製造業</t>
  </si>
  <si>
    <t>E3035</t>
  </si>
  <si>
    <t>表示装置製造業</t>
  </si>
  <si>
    <t>E3039</t>
  </si>
  <si>
    <t>その他の附属装置製造業</t>
  </si>
  <si>
    <t>E3100</t>
  </si>
  <si>
    <t>E3109</t>
  </si>
  <si>
    <t>E3111</t>
  </si>
  <si>
    <t>自動車製造業（二輪自動車を含む）</t>
  </si>
  <si>
    <t>E3112</t>
  </si>
  <si>
    <t>自動車車体・附随車製造業</t>
  </si>
  <si>
    <t>E3113</t>
  </si>
  <si>
    <t>自動車部分品・附属品製造業</t>
  </si>
  <si>
    <t>E3121</t>
  </si>
  <si>
    <t>鉄道車両製造業</t>
  </si>
  <si>
    <t>E3122</t>
  </si>
  <si>
    <t>鉄道車両用部分品製造業</t>
  </si>
  <si>
    <t>E3131</t>
  </si>
  <si>
    <t>船舶製造・修理業</t>
  </si>
  <si>
    <t>E3132</t>
  </si>
  <si>
    <t>船体ブロック製造業</t>
  </si>
  <si>
    <t>E3133</t>
  </si>
  <si>
    <t>舟艇製造・修理業</t>
  </si>
  <si>
    <t>E3134</t>
  </si>
  <si>
    <t>舶用機関製造業</t>
  </si>
  <si>
    <t>E3141</t>
  </si>
  <si>
    <t>航空機製造業</t>
  </si>
  <si>
    <t>E3142</t>
  </si>
  <si>
    <t>航空機用原動機製造業</t>
  </si>
  <si>
    <t>E3149</t>
  </si>
  <si>
    <t>その他の航空機部分品・補助装置製造業</t>
  </si>
  <si>
    <t>E3151</t>
  </si>
  <si>
    <t>フォークリフトトラック・同部分品・附属品製造業</t>
  </si>
  <si>
    <t>E3159</t>
  </si>
  <si>
    <t>その他の産業用運搬車両・同部分品・附属品製造業</t>
  </si>
  <si>
    <t>E3191</t>
  </si>
  <si>
    <t>自転車・同部分品製造業</t>
  </si>
  <si>
    <t>E3199</t>
  </si>
  <si>
    <t>他に分類されない輸送用機械器具製造業</t>
  </si>
  <si>
    <t>E3200</t>
  </si>
  <si>
    <t>E3209</t>
  </si>
  <si>
    <t>E3211</t>
  </si>
  <si>
    <t>貴金属・宝石製装身具（ジュエリー）製品製造業</t>
  </si>
  <si>
    <t>E3212</t>
  </si>
  <si>
    <t>貴金属・宝石製装身具（ジュエリー）附属品・同材料加工業</t>
  </si>
  <si>
    <t>E3219</t>
  </si>
  <si>
    <t>その他の貴金属製品製造業</t>
  </si>
  <si>
    <t>E3221</t>
  </si>
  <si>
    <t>装身具・装飾品製造業（貴金属・宝石製を除く）</t>
  </si>
  <si>
    <t>E3222</t>
  </si>
  <si>
    <t>造花・装飾用羽毛製造業</t>
  </si>
  <si>
    <t>E3223</t>
  </si>
  <si>
    <t>ボタン製造業</t>
  </si>
  <si>
    <t>E3224</t>
  </si>
  <si>
    <t>針・ピン・ホック・スナップ・同関連品製造業</t>
  </si>
  <si>
    <t>E3229</t>
  </si>
  <si>
    <t>その他の装身具・装飾品製造業</t>
  </si>
  <si>
    <t>E3231</t>
  </si>
  <si>
    <t>時計・同部分品製造業</t>
  </si>
  <si>
    <t>E3241</t>
  </si>
  <si>
    <t>ピアノ製造業</t>
  </si>
  <si>
    <t>E3249</t>
  </si>
  <si>
    <t>その他の楽器・楽器部品・同材料製造業</t>
  </si>
  <si>
    <t>E3251</t>
  </si>
  <si>
    <t>娯楽用具・がん具製造業（人形を除く）</t>
  </si>
  <si>
    <t>E3252</t>
  </si>
  <si>
    <t>人形製造業</t>
  </si>
  <si>
    <t>E3253</t>
  </si>
  <si>
    <t>運動用具製造業</t>
  </si>
  <si>
    <t>E3261</t>
  </si>
  <si>
    <t>万年筆・ペン類・鉛筆製造業</t>
  </si>
  <si>
    <t>E3262</t>
  </si>
  <si>
    <t>毛筆・絵画用品製造業（鉛筆を除く）</t>
  </si>
  <si>
    <t>E3269</t>
  </si>
  <si>
    <t>その他の事務用品製造業</t>
  </si>
  <si>
    <t>E3271</t>
  </si>
  <si>
    <t>漆器製造業</t>
  </si>
  <si>
    <t>E3281</t>
  </si>
  <si>
    <t>麦わら・パナマ類帽子・わら工品製造業</t>
  </si>
  <si>
    <t>E3282</t>
  </si>
  <si>
    <t>畳製造業</t>
  </si>
  <si>
    <t>E3283</t>
  </si>
  <si>
    <t>うちわ・扇子・ちょうちん製造業</t>
  </si>
  <si>
    <t>E3284</t>
  </si>
  <si>
    <t>ほうき・ブラシ製造業</t>
  </si>
  <si>
    <t>E3285</t>
  </si>
  <si>
    <t>喫煙用具製造業（貴金属・宝石製を除く）</t>
  </si>
  <si>
    <t>E3289</t>
  </si>
  <si>
    <t>その他の生活雑貨製品製造業</t>
  </si>
  <si>
    <t>E3291</t>
  </si>
  <si>
    <t>煙火製造業</t>
  </si>
  <si>
    <t>E3292</t>
  </si>
  <si>
    <t>看板・標識機製造業</t>
  </si>
  <si>
    <t>E3293</t>
  </si>
  <si>
    <t>パレット製造業</t>
  </si>
  <si>
    <t>E3294</t>
  </si>
  <si>
    <t>モデル・模型製造業</t>
  </si>
  <si>
    <t>E3295</t>
  </si>
  <si>
    <t>工業用模型製造業</t>
  </si>
  <si>
    <t>E3296</t>
  </si>
  <si>
    <t>情報記録物製造業（新聞，書籍等の印刷物を除く）</t>
  </si>
  <si>
    <t>E3297</t>
  </si>
  <si>
    <t>眼鏡製造業（枠を含む）</t>
  </si>
  <si>
    <t>E3299</t>
  </si>
  <si>
    <t>他に分類されないその他の製造業</t>
  </si>
  <si>
    <t>F3300</t>
  </si>
  <si>
    <t>F</t>
  </si>
  <si>
    <t>電気業</t>
  </si>
  <si>
    <t>F3309</t>
  </si>
  <si>
    <t>F3311</t>
  </si>
  <si>
    <t>発電所</t>
  </si>
  <si>
    <t>F3312</t>
  </si>
  <si>
    <t>変電所</t>
  </si>
  <si>
    <t>F3400</t>
  </si>
  <si>
    <t>ガス業</t>
  </si>
  <si>
    <t>F3409</t>
  </si>
  <si>
    <t>F3411</t>
  </si>
  <si>
    <t>ガス製造工場</t>
  </si>
  <si>
    <t>F3412</t>
  </si>
  <si>
    <t>ガス供給所</t>
  </si>
  <si>
    <t>F3500</t>
  </si>
  <si>
    <t>熱供給業</t>
  </si>
  <si>
    <t>F3509</t>
  </si>
  <si>
    <t>F3511</t>
  </si>
  <si>
    <t>F3600</t>
  </si>
  <si>
    <t>水道業</t>
  </si>
  <si>
    <t>F3609</t>
  </si>
  <si>
    <t>F3611</t>
  </si>
  <si>
    <t>上水道業</t>
  </si>
  <si>
    <t>F3621</t>
  </si>
  <si>
    <t>工業用水道業</t>
  </si>
  <si>
    <t>F3631</t>
  </si>
  <si>
    <t>下水道処理施設維持管理業</t>
  </si>
  <si>
    <t>F3632</t>
  </si>
  <si>
    <t>下水道管路施設維持管理業</t>
  </si>
  <si>
    <t>G3700</t>
  </si>
  <si>
    <t>G</t>
  </si>
  <si>
    <t>通信業</t>
  </si>
  <si>
    <t>G3709</t>
  </si>
  <si>
    <t>G3711</t>
  </si>
  <si>
    <t>地域電気通信業（有線放送電話業を除く）</t>
  </si>
  <si>
    <t>G3712</t>
  </si>
  <si>
    <t>長距離電気通信業</t>
  </si>
  <si>
    <t>G3713</t>
  </si>
  <si>
    <t>有線放送電話業</t>
  </si>
  <si>
    <t>G3719</t>
  </si>
  <si>
    <t>その他の固定電気通信業</t>
  </si>
  <si>
    <t>G3721</t>
  </si>
  <si>
    <t>移動電気通信業</t>
  </si>
  <si>
    <t>G3731</t>
  </si>
  <si>
    <t>電気通信に附帯するサービス業</t>
  </si>
  <si>
    <t>G3800</t>
  </si>
  <si>
    <t>放送業</t>
  </si>
  <si>
    <t>G3809</t>
  </si>
  <si>
    <t>G3811</t>
  </si>
  <si>
    <t>公共放送業（有線放送業を除く）</t>
  </si>
  <si>
    <t>G3821</t>
  </si>
  <si>
    <t>テレビジョン放送業（衛星放送業を除く）</t>
  </si>
  <si>
    <t>G3822</t>
  </si>
  <si>
    <t>ラジオ放送業（衛星放送業を除く）</t>
  </si>
  <si>
    <t>G3823</t>
  </si>
  <si>
    <t>衛星放送業</t>
  </si>
  <si>
    <t>G3829</t>
  </si>
  <si>
    <t>その他の民間放送業</t>
  </si>
  <si>
    <t>G3831</t>
  </si>
  <si>
    <t>有線テレビジョン放送業</t>
  </si>
  <si>
    <t>G3832</t>
  </si>
  <si>
    <t>有線ラジオ放送業</t>
  </si>
  <si>
    <t>G3900</t>
  </si>
  <si>
    <t>G3909</t>
  </si>
  <si>
    <t>G3911</t>
  </si>
  <si>
    <t>受託開発ソフトウェア業</t>
  </si>
  <si>
    <t>G3912</t>
  </si>
  <si>
    <t>組込みソフトウェア業</t>
  </si>
  <si>
    <t>G3913</t>
  </si>
  <si>
    <t>パッケージソフトウェア業</t>
  </si>
  <si>
    <t>G3914</t>
  </si>
  <si>
    <t>ゲームソフトウェア業</t>
  </si>
  <si>
    <t>G3921</t>
  </si>
  <si>
    <t>情報処理サービス業</t>
  </si>
  <si>
    <t>G3922</t>
  </si>
  <si>
    <t>情報提供サービス業</t>
  </si>
  <si>
    <t>G3923</t>
  </si>
  <si>
    <t>市場調査・世論調査・社会調査業</t>
  </si>
  <si>
    <t>G3929</t>
  </si>
  <si>
    <t>その他の情報処理・提供サービス業</t>
  </si>
  <si>
    <t>G4000</t>
  </si>
  <si>
    <t>G4009</t>
  </si>
  <si>
    <t>G4011</t>
  </si>
  <si>
    <t>ポータルサイト・サーバ運営業</t>
  </si>
  <si>
    <t>G4012</t>
  </si>
  <si>
    <t>アプリケーション・サービス・コンテンツ・プロバイダ</t>
  </si>
  <si>
    <t>G4013</t>
  </si>
  <si>
    <t>インターネット利用サポート業</t>
  </si>
  <si>
    <t>G4100</t>
  </si>
  <si>
    <t>映像・音声・文字情報制作業</t>
  </si>
  <si>
    <t>G4109</t>
  </si>
  <si>
    <t>G4111</t>
  </si>
  <si>
    <t>映画・ビデオ制作業（テレビジョン番組制作業，アニメーション制作業を除く）</t>
  </si>
  <si>
    <t>G4112</t>
  </si>
  <si>
    <t>テレビジョン番組制作業（アニメーション制作業を除く）</t>
  </si>
  <si>
    <t>G4113</t>
  </si>
  <si>
    <t>アニメーション制作業</t>
  </si>
  <si>
    <t>G4114</t>
  </si>
  <si>
    <t>映画・ビデオ・テレビジョン番組配給業</t>
  </si>
  <si>
    <t>G4121</t>
  </si>
  <si>
    <t>レコード制作業</t>
  </si>
  <si>
    <t>G4122</t>
  </si>
  <si>
    <t>ラジオ番組制作業</t>
  </si>
  <si>
    <t>G4131</t>
  </si>
  <si>
    <t>新聞業</t>
  </si>
  <si>
    <t>G4141</t>
  </si>
  <si>
    <t>出版業</t>
  </si>
  <si>
    <t>G4151</t>
  </si>
  <si>
    <t>広告制作業</t>
  </si>
  <si>
    <t>G4161</t>
  </si>
  <si>
    <t>ニュース供給業</t>
  </si>
  <si>
    <t>G4169</t>
  </si>
  <si>
    <t>その他の映像・音声・文字情報制作に附帯するサービス業</t>
  </si>
  <si>
    <t>H4200</t>
  </si>
  <si>
    <t>H</t>
  </si>
  <si>
    <t>H4209</t>
  </si>
  <si>
    <t>H4211</t>
  </si>
  <si>
    <t>普通鉄道業</t>
  </si>
  <si>
    <t>H4212</t>
  </si>
  <si>
    <t>軌道業</t>
  </si>
  <si>
    <t>H4213</t>
  </si>
  <si>
    <t>地下鉄道業</t>
  </si>
  <si>
    <t>H4214</t>
  </si>
  <si>
    <t>モノレール鉄道業（地下鉄道業を除く）</t>
  </si>
  <si>
    <t>H4215</t>
  </si>
  <si>
    <t>案内軌条式鉄道業（地下鉄道業を除く）</t>
  </si>
  <si>
    <t>H4216</t>
  </si>
  <si>
    <t>鋼索鉄道業</t>
  </si>
  <si>
    <t>H4217</t>
  </si>
  <si>
    <t>索道業</t>
  </si>
  <si>
    <t>H4219</t>
  </si>
  <si>
    <t>その他の鉄道業</t>
  </si>
  <si>
    <t>H4300</t>
  </si>
  <si>
    <t>H4309</t>
  </si>
  <si>
    <t>H4311</t>
  </si>
  <si>
    <t>一般乗合旅客自動車運送業</t>
  </si>
  <si>
    <t>H4321</t>
  </si>
  <si>
    <t>一般乗用旅客自動車運送業</t>
  </si>
  <si>
    <t>H4331</t>
  </si>
  <si>
    <t>一般貸切旅客自動車運送業</t>
  </si>
  <si>
    <t>H4391</t>
  </si>
  <si>
    <t>特定旅客自動車運送業</t>
  </si>
  <si>
    <t>H4399</t>
  </si>
  <si>
    <t>他に分類されない道路旅客運送業</t>
  </si>
  <si>
    <t>H4400</t>
  </si>
  <si>
    <t>H4409</t>
  </si>
  <si>
    <t>H4411</t>
  </si>
  <si>
    <t>一般貨物自動車運送業（特別積合せ貨物運送業を除く）</t>
  </si>
  <si>
    <t>H4412</t>
  </si>
  <si>
    <t>特別積合せ貨物運送業</t>
  </si>
  <si>
    <t>H4421</t>
  </si>
  <si>
    <t>特定貨物自動車運送業</t>
  </si>
  <si>
    <t>H4431</t>
  </si>
  <si>
    <t>貨物軽自動車運送業</t>
  </si>
  <si>
    <t>H4441</t>
  </si>
  <si>
    <t>集配利用運送業</t>
  </si>
  <si>
    <t>H4499</t>
  </si>
  <si>
    <t>その他の道路貨物運送業</t>
  </si>
  <si>
    <t>H4500</t>
  </si>
  <si>
    <t>H4509</t>
  </si>
  <si>
    <t>H4511</t>
  </si>
  <si>
    <t>外航旅客海運業</t>
  </si>
  <si>
    <t>H4512</t>
  </si>
  <si>
    <t>外航貨物海運業</t>
  </si>
  <si>
    <t>H4521</t>
  </si>
  <si>
    <t>沿海旅客海運業</t>
  </si>
  <si>
    <t>H4522</t>
  </si>
  <si>
    <t>沿海貨物海運業</t>
  </si>
  <si>
    <t>H4531</t>
  </si>
  <si>
    <t>港湾旅客海運業</t>
  </si>
  <si>
    <t>H4532</t>
  </si>
  <si>
    <t>河川水運業</t>
  </si>
  <si>
    <t>H4533</t>
  </si>
  <si>
    <t>湖沼水運業</t>
  </si>
  <si>
    <t>H4541</t>
  </si>
  <si>
    <t>船舶貸渡業（内航船舶貸渡業を除く）</t>
  </si>
  <si>
    <t>H4542</t>
  </si>
  <si>
    <t>内航船舶貸渡業</t>
  </si>
  <si>
    <t>H4600</t>
  </si>
  <si>
    <t>H4609</t>
  </si>
  <si>
    <t>H4611</t>
  </si>
  <si>
    <t>航空運送業</t>
  </si>
  <si>
    <t>H4621</t>
  </si>
  <si>
    <t>航空機使用業（航空運送業を除く）</t>
  </si>
  <si>
    <t>H4700</t>
  </si>
  <si>
    <t>H4709</t>
  </si>
  <si>
    <t>H4711</t>
  </si>
  <si>
    <t>倉庫業（冷蔵倉庫業を除く）</t>
  </si>
  <si>
    <t>H4721</t>
  </si>
  <si>
    <t>冷蔵倉庫業</t>
  </si>
  <si>
    <t>H4800</t>
  </si>
  <si>
    <t>H4809</t>
  </si>
  <si>
    <t>H4811</t>
  </si>
  <si>
    <t>港湾運送業</t>
  </si>
  <si>
    <t>H4821</t>
  </si>
  <si>
    <t>利用運送業（集配利用運送業を除く）</t>
  </si>
  <si>
    <t>H4822</t>
  </si>
  <si>
    <t>運送取次業</t>
  </si>
  <si>
    <t>H4831</t>
  </si>
  <si>
    <t>運送代理店</t>
  </si>
  <si>
    <t>H4841</t>
  </si>
  <si>
    <t>こん包業（組立こん包業を除く）</t>
  </si>
  <si>
    <t>H4842</t>
  </si>
  <si>
    <t>組立こん包業</t>
  </si>
  <si>
    <t>H4851</t>
  </si>
  <si>
    <t>鉄道施設提供業</t>
  </si>
  <si>
    <t>H4852</t>
  </si>
  <si>
    <t>道路運送固定施設業</t>
  </si>
  <si>
    <t>H4853</t>
  </si>
  <si>
    <t>自動車ターミナル業</t>
  </si>
  <si>
    <t>H4854</t>
  </si>
  <si>
    <t>貨物荷扱固定施設業</t>
  </si>
  <si>
    <t>H4855</t>
  </si>
  <si>
    <t>桟橋泊きょ業</t>
  </si>
  <si>
    <t>H4856</t>
  </si>
  <si>
    <t>飛行場業</t>
  </si>
  <si>
    <t>H4891</t>
  </si>
  <si>
    <t>海運仲立業</t>
  </si>
  <si>
    <t>H4899</t>
  </si>
  <si>
    <t>他に分類されない運輸に附帯するサービス業</t>
  </si>
  <si>
    <t>H4901</t>
  </si>
  <si>
    <t>管理，補助的経済活動を行う事業所</t>
  </si>
  <si>
    <t>H4911</t>
  </si>
  <si>
    <t>I5000</t>
  </si>
  <si>
    <t>I</t>
  </si>
  <si>
    <t>各種商品卸売業</t>
  </si>
  <si>
    <t>I5008</t>
  </si>
  <si>
    <t>自家用倉庫</t>
  </si>
  <si>
    <t>I5009</t>
  </si>
  <si>
    <t>I5011</t>
  </si>
  <si>
    <t>各種商品卸売業（従業者が常時100人以上のもの）</t>
  </si>
  <si>
    <t>I5019</t>
  </si>
  <si>
    <t>その他の各種商品卸売業</t>
  </si>
  <si>
    <t>I5100</t>
  </si>
  <si>
    <t>I5108</t>
  </si>
  <si>
    <t>I5109</t>
  </si>
  <si>
    <t>I5111</t>
  </si>
  <si>
    <t>繊維原料卸売業</t>
  </si>
  <si>
    <t>I5112</t>
  </si>
  <si>
    <t>糸卸売業</t>
  </si>
  <si>
    <t>I5113</t>
  </si>
  <si>
    <t>織物卸売業（室内装飾繊維品を除く）</t>
  </si>
  <si>
    <t>I5121</t>
  </si>
  <si>
    <t>男子服卸売業</t>
  </si>
  <si>
    <t>I5122</t>
  </si>
  <si>
    <t>婦人・子供服卸売業</t>
  </si>
  <si>
    <t>I5123</t>
  </si>
  <si>
    <t>下着類卸売業</t>
  </si>
  <si>
    <t>I5129</t>
  </si>
  <si>
    <t>その他の衣服卸売業</t>
  </si>
  <si>
    <t>I5131</t>
  </si>
  <si>
    <t>寝具類卸売業</t>
  </si>
  <si>
    <t>I5132</t>
  </si>
  <si>
    <t>靴・履物卸売業</t>
  </si>
  <si>
    <t>I5133</t>
  </si>
  <si>
    <t>かばん・袋物卸売業</t>
  </si>
  <si>
    <t>I5139</t>
  </si>
  <si>
    <t>その他の身の回り品卸売業</t>
  </si>
  <si>
    <t>I5200</t>
  </si>
  <si>
    <t>I5208</t>
  </si>
  <si>
    <t>I5209</t>
  </si>
  <si>
    <t>I5211</t>
  </si>
  <si>
    <t>米麦卸売業</t>
  </si>
  <si>
    <t>I5212</t>
  </si>
  <si>
    <t>雑穀・豆類卸売業</t>
  </si>
  <si>
    <t>I5213</t>
  </si>
  <si>
    <t>野菜卸売業</t>
  </si>
  <si>
    <t>I5214</t>
  </si>
  <si>
    <t>果実卸売業</t>
  </si>
  <si>
    <t>I5215</t>
  </si>
  <si>
    <t>食肉卸売業</t>
  </si>
  <si>
    <t>I5216</t>
  </si>
  <si>
    <t>生鮮魚介卸売業</t>
  </si>
  <si>
    <t>I5219</t>
  </si>
  <si>
    <t>その他の農畜産物・水産物卸売業</t>
  </si>
  <si>
    <t>I5221</t>
  </si>
  <si>
    <t>砂糖・味そ・しょう油卸売業</t>
  </si>
  <si>
    <t>I5222</t>
  </si>
  <si>
    <t>酒類卸売業</t>
  </si>
  <si>
    <t>I5223</t>
  </si>
  <si>
    <t>乾物卸売業</t>
  </si>
  <si>
    <t>I5224</t>
  </si>
  <si>
    <t>菓子・パン類卸売業</t>
  </si>
  <si>
    <t>I5225</t>
  </si>
  <si>
    <t>飲料卸売業（別掲を除く）</t>
  </si>
  <si>
    <t>I5226</t>
  </si>
  <si>
    <t>茶類卸売業</t>
  </si>
  <si>
    <t>I5227</t>
  </si>
  <si>
    <t>牛乳・乳製品卸売業</t>
  </si>
  <si>
    <t>I5229</t>
  </si>
  <si>
    <t>その他の食料・飲料卸売業</t>
  </si>
  <si>
    <t>I5300</t>
  </si>
  <si>
    <t>建築材料，鉱物・金属材料等卸売業</t>
  </si>
  <si>
    <t>I5308</t>
  </si>
  <si>
    <t>I5309</t>
  </si>
  <si>
    <t>I5311</t>
  </si>
  <si>
    <t>木材・竹材卸売業</t>
  </si>
  <si>
    <t>I5312</t>
  </si>
  <si>
    <t>セメント卸売業</t>
  </si>
  <si>
    <t>I5313</t>
  </si>
  <si>
    <t>板ガラス卸売業</t>
  </si>
  <si>
    <t>I5314</t>
  </si>
  <si>
    <t>建築用金属製品卸売業（建築用金物を除く）</t>
  </si>
  <si>
    <t>I5319</t>
  </si>
  <si>
    <t>その他の建築材料卸売業</t>
  </si>
  <si>
    <t>I5321</t>
  </si>
  <si>
    <t>塗料卸売業</t>
  </si>
  <si>
    <t>I5322</t>
  </si>
  <si>
    <t>プラスチック卸売業</t>
  </si>
  <si>
    <t>I5329</t>
  </si>
  <si>
    <t>その他の化学製品卸売業</t>
  </si>
  <si>
    <t>I5331</t>
  </si>
  <si>
    <t>石油卸売業</t>
  </si>
  <si>
    <t>I5332</t>
  </si>
  <si>
    <t>鉱物卸売業（石油を除く）</t>
  </si>
  <si>
    <t>I5341</t>
  </si>
  <si>
    <t>鉄鋼粗製品卸売業</t>
  </si>
  <si>
    <t>I5342</t>
  </si>
  <si>
    <t>鉄鋼一次製品卸売業</t>
  </si>
  <si>
    <t>I5349</t>
  </si>
  <si>
    <t>その他の鉄鋼製品卸売業</t>
  </si>
  <si>
    <t>I5351</t>
  </si>
  <si>
    <t>非鉄金属地金卸売業</t>
  </si>
  <si>
    <t>I5352</t>
  </si>
  <si>
    <t>非鉄金属製品卸売業</t>
  </si>
  <si>
    <t>I5361</t>
  </si>
  <si>
    <t>空瓶・空缶等空容器卸売業</t>
  </si>
  <si>
    <t>I5362</t>
  </si>
  <si>
    <t>鉄スクラップ卸売業</t>
  </si>
  <si>
    <t>I5363</t>
  </si>
  <si>
    <t>非鉄金属スクラップ卸売業</t>
  </si>
  <si>
    <t>I5364</t>
  </si>
  <si>
    <t>古紙卸売業</t>
  </si>
  <si>
    <t>I5369</t>
  </si>
  <si>
    <t>その他の再生資源卸売業</t>
  </si>
  <si>
    <t>I5400</t>
  </si>
  <si>
    <t>機械器具卸売業</t>
  </si>
  <si>
    <t>I5408</t>
  </si>
  <si>
    <t>I5409</t>
  </si>
  <si>
    <t>I5411</t>
  </si>
  <si>
    <t>農業用機械器具卸売業</t>
  </si>
  <si>
    <t>I5412</t>
  </si>
  <si>
    <t>建設機械・鉱山機械卸売業</t>
  </si>
  <si>
    <t>I5413</t>
  </si>
  <si>
    <t>金属加工機械卸売業</t>
  </si>
  <si>
    <t>I5414</t>
  </si>
  <si>
    <t>事務用機械器具卸売業</t>
  </si>
  <si>
    <t>I5419</t>
  </si>
  <si>
    <t>その他の産業機械器具卸売業</t>
  </si>
  <si>
    <t>I5421</t>
  </si>
  <si>
    <t>自動車卸売業（二輪自動車を含む）</t>
  </si>
  <si>
    <t>I5422</t>
  </si>
  <si>
    <t>自動車部分品・附属品卸売業（中古品を除く）</t>
  </si>
  <si>
    <t>I5423</t>
  </si>
  <si>
    <t>自動車中古部品卸売業</t>
  </si>
  <si>
    <t>I5431</t>
  </si>
  <si>
    <t>家庭用電気機械器具卸売業</t>
  </si>
  <si>
    <t>I5432</t>
  </si>
  <si>
    <t>電気機械器具卸売業（家庭用電気機械器具を除く）</t>
  </si>
  <si>
    <t>I5491</t>
  </si>
  <si>
    <t>輸送用機械器具卸売業（自動車を除く）</t>
  </si>
  <si>
    <t>I5492</t>
  </si>
  <si>
    <t>計量器・理化学機械器具・光学機械器具等卸売業</t>
  </si>
  <si>
    <t>I5493</t>
  </si>
  <si>
    <t>医療用機械器具卸売業（歯科用機械器具を含む）</t>
  </si>
  <si>
    <t>I5500</t>
  </si>
  <si>
    <t>I5508</t>
  </si>
  <si>
    <t>I5509</t>
  </si>
  <si>
    <t>I5511</t>
  </si>
  <si>
    <t>家具・建具卸売業</t>
  </si>
  <si>
    <t>I5512</t>
  </si>
  <si>
    <t>荒物卸売業</t>
  </si>
  <si>
    <t>I5513</t>
  </si>
  <si>
    <t>畳卸売業</t>
  </si>
  <si>
    <t>I5514</t>
  </si>
  <si>
    <t>室内装飾繊維品卸売業</t>
  </si>
  <si>
    <t>I5515</t>
  </si>
  <si>
    <t>陶磁器・ガラス器卸売業</t>
  </si>
  <si>
    <t>I5519</t>
  </si>
  <si>
    <t>その他のじゅう器卸売業</t>
  </si>
  <si>
    <t>I5521</t>
  </si>
  <si>
    <t>医薬品卸売業</t>
  </si>
  <si>
    <t>I5522</t>
  </si>
  <si>
    <t>医療用品卸売業</t>
  </si>
  <si>
    <t>I5523</t>
  </si>
  <si>
    <t>化粧品卸売業</t>
  </si>
  <si>
    <t>I5524</t>
  </si>
  <si>
    <t>合成洗剤卸売業</t>
  </si>
  <si>
    <t>I5531</t>
  </si>
  <si>
    <t>紙卸売業</t>
  </si>
  <si>
    <t>I5532</t>
  </si>
  <si>
    <t>紙製品卸売業</t>
  </si>
  <si>
    <t>I5591</t>
  </si>
  <si>
    <t>金物卸売業</t>
  </si>
  <si>
    <t>I5592</t>
  </si>
  <si>
    <t>肥料・飼料卸売業</t>
  </si>
  <si>
    <t>I5593</t>
  </si>
  <si>
    <t>スポーツ用品卸売業</t>
  </si>
  <si>
    <t>I5594</t>
  </si>
  <si>
    <t>娯楽用品・がん具卸売業</t>
  </si>
  <si>
    <t>I5595</t>
  </si>
  <si>
    <t>たばこ卸売業</t>
  </si>
  <si>
    <t>I5596</t>
  </si>
  <si>
    <t>ジュエリー製品卸売業</t>
  </si>
  <si>
    <t>I5597</t>
  </si>
  <si>
    <t>書籍・雑誌卸売業</t>
  </si>
  <si>
    <t>I5598</t>
  </si>
  <si>
    <t>代理商，仲立業</t>
  </si>
  <si>
    <t>I5599</t>
  </si>
  <si>
    <t>他に分類されないその他の卸売業</t>
  </si>
  <si>
    <t>I5600</t>
  </si>
  <si>
    <t>各種商品小売業</t>
  </si>
  <si>
    <t>I5608</t>
  </si>
  <si>
    <t>I5609</t>
  </si>
  <si>
    <t>I5611</t>
  </si>
  <si>
    <t>百貨店，総合スーパー</t>
  </si>
  <si>
    <t>I5699</t>
  </si>
  <si>
    <t>その他の各種商品小売業（従業者が常時50人未満のもの）</t>
  </si>
  <si>
    <t>I5700</t>
  </si>
  <si>
    <t>I5708</t>
  </si>
  <si>
    <t>I5709</t>
  </si>
  <si>
    <t>I5711</t>
  </si>
  <si>
    <t>呉服・服地小売業</t>
  </si>
  <si>
    <t>I5712</t>
  </si>
  <si>
    <t>寝具小売業</t>
  </si>
  <si>
    <t>I5721</t>
  </si>
  <si>
    <t>男子服小売業</t>
  </si>
  <si>
    <t>I5731</t>
  </si>
  <si>
    <t>婦人服小売業</t>
  </si>
  <si>
    <t>I5732</t>
  </si>
  <si>
    <t>子供服小売業</t>
  </si>
  <si>
    <t>I5741</t>
  </si>
  <si>
    <t>靴小売業</t>
  </si>
  <si>
    <t>I5742</t>
  </si>
  <si>
    <t>履物小売業（靴を除く）</t>
  </si>
  <si>
    <t>I5791</t>
  </si>
  <si>
    <t>かばん・袋物小売業</t>
  </si>
  <si>
    <t>I5792</t>
  </si>
  <si>
    <t>下着類小売業</t>
  </si>
  <si>
    <t>I5793</t>
  </si>
  <si>
    <t>洋品雑貨・小間物小売業</t>
  </si>
  <si>
    <t>I5799</t>
  </si>
  <si>
    <t>他に分類されない織物・衣服・身の回り品小売業</t>
  </si>
  <si>
    <t>I5800</t>
  </si>
  <si>
    <t>I5808</t>
  </si>
  <si>
    <t>I5809</t>
  </si>
  <si>
    <t>I5811</t>
  </si>
  <si>
    <t>各種食料品小売業</t>
  </si>
  <si>
    <t>I5821</t>
  </si>
  <si>
    <t>野菜小売業</t>
  </si>
  <si>
    <t>I5822</t>
  </si>
  <si>
    <t>果実小売業</t>
  </si>
  <si>
    <t>I5831</t>
  </si>
  <si>
    <t>食肉小売業（卵，鳥肉を除く）</t>
  </si>
  <si>
    <t>I5832</t>
  </si>
  <si>
    <t>卵・鳥肉小売業</t>
  </si>
  <si>
    <t>I5841</t>
  </si>
  <si>
    <t>鮮魚小売業</t>
  </si>
  <si>
    <t>I5851</t>
  </si>
  <si>
    <t>酒小売業</t>
  </si>
  <si>
    <t>I5861</t>
  </si>
  <si>
    <t>菓子小売業（製造小売）</t>
  </si>
  <si>
    <t>I5862</t>
  </si>
  <si>
    <t>菓子小売業（製造小売でないもの）</t>
  </si>
  <si>
    <t>I5863</t>
  </si>
  <si>
    <t>パン小売業（製造小売）</t>
  </si>
  <si>
    <t>I5864</t>
  </si>
  <si>
    <t>パン小売業（製造小売でないもの）</t>
  </si>
  <si>
    <t>I5891</t>
  </si>
  <si>
    <t>コンビニエンスストア（飲食料品を中心とするものに限る）</t>
  </si>
  <si>
    <t>I5892</t>
  </si>
  <si>
    <t>牛乳小売業</t>
  </si>
  <si>
    <t>I5893</t>
  </si>
  <si>
    <t>飲料小売業（別掲を除く）</t>
  </si>
  <si>
    <t>I5894</t>
  </si>
  <si>
    <t>茶類小売業</t>
  </si>
  <si>
    <t>I5895</t>
  </si>
  <si>
    <t>料理品小売業</t>
  </si>
  <si>
    <t>I5896</t>
  </si>
  <si>
    <t>米穀類小売業</t>
  </si>
  <si>
    <t>I5897</t>
  </si>
  <si>
    <t>豆腐・かまぼこ等加工食品小売業</t>
  </si>
  <si>
    <t>I5898</t>
  </si>
  <si>
    <t>乾物小売業</t>
  </si>
  <si>
    <t>I5899</t>
  </si>
  <si>
    <t>他に分類されない飲食料品小売業</t>
  </si>
  <si>
    <t>I5900</t>
  </si>
  <si>
    <t>機械器具小売業</t>
  </si>
  <si>
    <t>I5908</t>
  </si>
  <si>
    <t>I5909</t>
  </si>
  <si>
    <t>I5911</t>
  </si>
  <si>
    <t>自動車（新車）小売業</t>
  </si>
  <si>
    <t>I5912</t>
  </si>
  <si>
    <t>中古自動車小売業</t>
  </si>
  <si>
    <t>I5913</t>
  </si>
  <si>
    <t>自動車部分品・附属品小売業</t>
  </si>
  <si>
    <t>I5914</t>
  </si>
  <si>
    <t>二輪自動車小売業（原動機付自転車を含む）</t>
  </si>
  <si>
    <t>I5921</t>
  </si>
  <si>
    <t>自転車小売業</t>
  </si>
  <si>
    <t>I5931</t>
  </si>
  <si>
    <t>電気機械器具小売業（中古品を除く）</t>
  </si>
  <si>
    <t>I5932</t>
  </si>
  <si>
    <t>電気事務機械器具小売業（中古品を除く）</t>
  </si>
  <si>
    <t>I5933</t>
  </si>
  <si>
    <t>中古電気製品小売業</t>
  </si>
  <si>
    <t>I5939</t>
  </si>
  <si>
    <t>その他の機械器具小売業</t>
  </si>
  <si>
    <t>I6000</t>
  </si>
  <si>
    <t>I6008</t>
  </si>
  <si>
    <t>I6009</t>
  </si>
  <si>
    <t>I6011</t>
  </si>
  <si>
    <t>家具小売業</t>
  </si>
  <si>
    <t>I6012</t>
  </si>
  <si>
    <t>建具小売業</t>
  </si>
  <si>
    <t>I6013</t>
  </si>
  <si>
    <t>畳小売業</t>
  </si>
  <si>
    <t>I6014</t>
  </si>
  <si>
    <t>宗教用具小売業</t>
  </si>
  <si>
    <t>I6021</t>
  </si>
  <si>
    <t>金物小売業</t>
  </si>
  <si>
    <t>I6022</t>
  </si>
  <si>
    <t>荒物小売業</t>
  </si>
  <si>
    <t>I6023</t>
  </si>
  <si>
    <t>陶磁器・ガラス器小売業</t>
  </si>
  <si>
    <t>I6029</t>
  </si>
  <si>
    <t>他に分類されないじゅう器小売業</t>
  </si>
  <si>
    <t>I6031</t>
  </si>
  <si>
    <t>ドラッグストア</t>
  </si>
  <si>
    <t>I6032</t>
  </si>
  <si>
    <t>医薬品小売業（調剤薬局を除く）</t>
  </si>
  <si>
    <t>I6033</t>
  </si>
  <si>
    <t>調剤薬局</t>
  </si>
  <si>
    <t>I6034</t>
  </si>
  <si>
    <t>化粧品小売業</t>
  </si>
  <si>
    <t>I6041</t>
  </si>
  <si>
    <t>農業用機械器具小売業</t>
  </si>
  <si>
    <t>I6042</t>
  </si>
  <si>
    <t>苗・種子小売業</t>
  </si>
  <si>
    <t>I6043</t>
  </si>
  <si>
    <t>肥料・飼料小売業</t>
  </si>
  <si>
    <t>I6051</t>
  </si>
  <si>
    <t>ガソリンスタンド</t>
  </si>
  <si>
    <t>I6052</t>
  </si>
  <si>
    <t>燃料小売業（ガソリンスタンドを除く）</t>
  </si>
  <si>
    <t>I6061</t>
  </si>
  <si>
    <t>書籍・雑誌小売業（古本を除く）</t>
  </si>
  <si>
    <t>I6062</t>
  </si>
  <si>
    <t>古本小売業</t>
  </si>
  <si>
    <t>I6063</t>
  </si>
  <si>
    <t>新聞小売業</t>
  </si>
  <si>
    <t>I6064</t>
  </si>
  <si>
    <t>紙・文房具小売業</t>
  </si>
  <si>
    <t>I6071</t>
  </si>
  <si>
    <t>スポーツ用品小売業</t>
  </si>
  <si>
    <t>I6072</t>
  </si>
  <si>
    <t>がん具・娯楽用品小売業</t>
  </si>
  <si>
    <t>I6073</t>
  </si>
  <si>
    <t>楽器小売業</t>
  </si>
  <si>
    <t>I6081</t>
  </si>
  <si>
    <t>写真機・写真材料小売業</t>
  </si>
  <si>
    <t>I6082</t>
  </si>
  <si>
    <t>時計・眼鏡・光学機械小売業</t>
  </si>
  <si>
    <t>I6091</t>
  </si>
  <si>
    <t>ホームセンター</t>
  </si>
  <si>
    <t>I6092</t>
  </si>
  <si>
    <t>たばこ・喫煙具専門小売業</t>
  </si>
  <si>
    <t>I6093</t>
  </si>
  <si>
    <t>花・植木小売業</t>
  </si>
  <si>
    <t>I6094</t>
  </si>
  <si>
    <t>建築材料小売業</t>
  </si>
  <si>
    <t>I6095</t>
  </si>
  <si>
    <t>ジュエリー製品小売業</t>
  </si>
  <si>
    <t>I6096</t>
  </si>
  <si>
    <t>ペット・ペット用品小売業</t>
  </si>
  <si>
    <t>I6097</t>
  </si>
  <si>
    <t>骨とう品小売業</t>
  </si>
  <si>
    <t>I6098</t>
  </si>
  <si>
    <t>中古品小売業（骨とう品を除く）</t>
  </si>
  <si>
    <t>I6099</t>
  </si>
  <si>
    <t>他に分類されないその他の小売業</t>
  </si>
  <si>
    <t>I6100</t>
  </si>
  <si>
    <t>無店舗小売業</t>
  </si>
  <si>
    <t>I6108</t>
  </si>
  <si>
    <t>I6109</t>
  </si>
  <si>
    <t>I6111</t>
  </si>
  <si>
    <t>無店舗小売業（各種商品小売）</t>
  </si>
  <si>
    <t>I6112</t>
  </si>
  <si>
    <t>無店舗小売業（織物・衣服・身の回り品小売）</t>
  </si>
  <si>
    <t>I6113</t>
  </si>
  <si>
    <t>無店舗小売業（飲食料品小売）</t>
  </si>
  <si>
    <t>I6114</t>
  </si>
  <si>
    <t>無店舗小売業（機械器具小売）</t>
  </si>
  <si>
    <t>I6119</t>
  </si>
  <si>
    <t>無店舗小売業（その他の小売）</t>
  </si>
  <si>
    <t>I6121</t>
  </si>
  <si>
    <t>自動販売機による小売業</t>
  </si>
  <si>
    <t>I6199</t>
  </si>
  <si>
    <t>その他の無店舗小売業</t>
  </si>
  <si>
    <t>J6200</t>
  </si>
  <si>
    <t>J</t>
  </si>
  <si>
    <t>銀行業</t>
  </si>
  <si>
    <t>J6209</t>
  </si>
  <si>
    <t>J6211</t>
  </si>
  <si>
    <t>中央銀行</t>
  </si>
  <si>
    <t>J6221</t>
  </si>
  <si>
    <t>普通銀行</t>
  </si>
  <si>
    <t>J6222</t>
  </si>
  <si>
    <t>郵便貯金銀行</t>
  </si>
  <si>
    <t>J6223</t>
  </si>
  <si>
    <t>信託銀行</t>
  </si>
  <si>
    <t>J6229</t>
  </si>
  <si>
    <t>その他の銀行</t>
  </si>
  <si>
    <t>J6300</t>
  </si>
  <si>
    <t>協同組織金融業</t>
  </si>
  <si>
    <t>J6309</t>
  </si>
  <si>
    <t>J6311</t>
  </si>
  <si>
    <t>信用金庫・同連合会</t>
  </si>
  <si>
    <t>J6312</t>
  </si>
  <si>
    <t>信用協同組合・同連合会</t>
  </si>
  <si>
    <t>J6313</t>
  </si>
  <si>
    <t>商工組合中央金庫</t>
  </si>
  <si>
    <t>J6314</t>
  </si>
  <si>
    <t>労働金庫・同連合会</t>
  </si>
  <si>
    <t>J6321</t>
  </si>
  <si>
    <t>農林中央金庫</t>
  </si>
  <si>
    <t>J6322</t>
  </si>
  <si>
    <t>信用農業協同組合連合会</t>
  </si>
  <si>
    <t>J6323</t>
  </si>
  <si>
    <t>信用漁業協同組合連合会，信用水産加工業協同組合連合会</t>
  </si>
  <si>
    <t>J6324</t>
  </si>
  <si>
    <t>農業協同組合</t>
  </si>
  <si>
    <t>J6325</t>
  </si>
  <si>
    <t>漁業協同組合，水産加工業協同組合</t>
  </si>
  <si>
    <t>J6400</t>
  </si>
  <si>
    <t>貸金業，クレジットカード業等非預金信用機関</t>
  </si>
  <si>
    <t>J6409</t>
  </si>
  <si>
    <t>J6411</t>
  </si>
  <si>
    <t>消費者向け貸金業</t>
  </si>
  <si>
    <t>J6412</t>
  </si>
  <si>
    <t>事業者向け貸金業</t>
  </si>
  <si>
    <t>J6421</t>
  </si>
  <si>
    <t>質屋</t>
  </si>
  <si>
    <t>J6431</t>
  </si>
  <si>
    <t>クレジットカード業</t>
  </si>
  <si>
    <t>J6432</t>
  </si>
  <si>
    <t>割賦金融業</t>
  </si>
  <si>
    <t>J6491</t>
  </si>
  <si>
    <t>政府関係金融機関</t>
  </si>
  <si>
    <t>J6492</t>
  </si>
  <si>
    <t>住宅専門金融業</t>
  </si>
  <si>
    <t>J6493</t>
  </si>
  <si>
    <t>証券金融業</t>
  </si>
  <si>
    <t>J6499</t>
  </si>
  <si>
    <t>他に分類されない非預金信用機関</t>
  </si>
  <si>
    <t>J6500</t>
  </si>
  <si>
    <t>金融商品取引業，商品先物取引業</t>
  </si>
  <si>
    <t>J6509</t>
  </si>
  <si>
    <t>J6511</t>
  </si>
  <si>
    <t>金融商品取引業（投資助言・代理業・運用業，補助的金融商品取引業を除く）</t>
  </si>
  <si>
    <t>J6512</t>
  </si>
  <si>
    <t>投資助言・代理業</t>
  </si>
  <si>
    <t>J6513</t>
  </si>
  <si>
    <t>投資運用業</t>
  </si>
  <si>
    <t>J6514</t>
  </si>
  <si>
    <t>補助的金融商品取引業</t>
  </si>
  <si>
    <t>J6521</t>
  </si>
  <si>
    <t>商品先物取引業</t>
  </si>
  <si>
    <t>J6522</t>
  </si>
  <si>
    <t>商品投資顧問業</t>
  </si>
  <si>
    <t>J6529</t>
  </si>
  <si>
    <t>その他の商品先物取引業，商品投資顧問業</t>
  </si>
  <si>
    <t>J6600</t>
  </si>
  <si>
    <t>補助的金融業等</t>
  </si>
  <si>
    <t>J6609</t>
  </si>
  <si>
    <t>J6611</t>
  </si>
  <si>
    <t>短資業</t>
  </si>
  <si>
    <t>J6612</t>
  </si>
  <si>
    <t>手形交換所</t>
  </si>
  <si>
    <t>J6613</t>
  </si>
  <si>
    <t>両替業</t>
  </si>
  <si>
    <t>J6614</t>
  </si>
  <si>
    <t>信用保証機関</t>
  </si>
  <si>
    <t>J6615</t>
  </si>
  <si>
    <t>信用保証再保険機関</t>
  </si>
  <si>
    <t>J6616</t>
  </si>
  <si>
    <t>預・貯金等保険機関</t>
  </si>
  <si>
    <t>J6617</t>
  </si>
  <si>
    <t>金融商品取引所</t>
  </si>
  <si>
    <t>J6618</t>
  </si>
  <si>
    <t>商品取引所</t>
  </si>
  <si>
    <t>J6619</t>
  </si>
  <si>
    <t>その他の補助的金融業，金融附帯業</t>
  </si>
  <si>
    <t>J6621</t>
  </si>
  <si>
    <t>運用型信託業</t>
  </si>
  <si>
    <t>J6622</t>
  </si>
  <si>
    <t>管理型信託業</t>
  </si>
  <si>
    <t>J6631</t>
  </si>
  <si>
    <t>金融商品仲介業</t>
  </si>
  <si>
    <t>J6632</t>
  </si>
  <si>
    <t>信託契約代理業</t>
  </si>
  <si>
    <t>J6639</t>
  </si>
  <si>
    <t>その他の金融代理業</t>
  </si>
  <si>
    <t>J6700</t>
  </si>
  <si>
    <t>保険業（保険媒介代理業，保険サービス業を含む）</t>
  </si>
  <si>
    <t>J6709</t>
  </si>
  <si>
    <t>J6711</t>
  </si>
  <si>
    <t>生命保険業（郵便保険業，生命保険再保険業を除く）</t>
  </si>
  <si>
    <t>J6712</t>
  </si>
  <si>
    <t>郵便保険業</t>
  </si>
  <si>
    <t>J6713</t>
  </si>
  <si>
    <t>生命保険再保険業</t>
  </si>
  <si>
    <t>J6719</t>
  </si>
  <si>
    <t>その他の生命保険業</t>
  </si>
  <si>
    <t>J6721</t>
  </si>
  <si>
    <t>損害保険業（損害保険再保険業を除く）</t>
  </si>
  <si>
    <t>J6722</t>
  </si>
  <si>
    <t>損害保険再保険業</t>
  </si>
  <si>
    <t>J6729</t>
  </si>
  <si>
    <t>その他の損害保険業</t>
  </si>
  <si>
    <t>J6731</t>
  </si>
  <si>
    <t>共済事業（各種災害補償法によるもの）</t>
  </si>
  <si>
    <t>J6732</t>
  </si>
  <si>
    <t>共済事業（各種協同組合法等によるもの）</t>
  </si>
  <si>
    <t>J6733</t>
  </si>
  <si>
    <t>少額短期保険業</t>
  </si>
  <si>
    <t>J6741</t>
  </si>
  <si>
    <t>生命保険媒介業</t>
  </si>
  <si>
    <t>J6742</t>
  </si>
  <si>
    <t>損害保険代理業</t>
  </si>
  <si>
    <t>J6743</t>
  </si>
  <si>
    <t>共済事業媒介代理業・少額短期保険代理業</t>
  </si>
  <si>
    <t>J6751</t>
  </si>
  <si>
    <t>保険料率算出団体</t>
  </si>
  <si>
    <t>J6752</t>
  </si>
  <si>
    <t>損害査定業</t>
  </si>
  <si>
    <t>J6759</t>
  </si>
  <si>
    <t>その他の保険サービス業</t>
  </si>
  <si>
    <t>K6800</t>
  </si>
  <si>
    <t>K</t>
  </si>
  <si>
    <t>不動産取引業</t>
  </si>
  <si>
    <t>K6809</t>
  </si>
  <si>
    <t>K6811</t>
  </si>
  <si>
    <t>建物売買業</t>
  </si>
  <si>
    <t>K6812</t>
  </si>
  <si>
    <t>土地売買業</t>
  </si>
  <si>
    <t>K6821</t>
  </si>
  <si>
    <t>不動産代理業・仲介業</t>
  </si>
  <si>
    <t>K6900</t>
  </si>
  <si>
    <t>不動産賃貸業・管理業</t>
  </si>
  <si>
    <t>K6909</t>
  </si>
  <si>
    <t>K6911</t>
  </si>
  <si>
    <t>貸事務所業</t>
  </si>
  <si>
    <t>K6912</t>
  </si>
  <si>
    <t>土地賃貸業</t>
  </si>
  <si>
    <t>K6919</t>
  </si>
  <si>
    <t>その他の不動産賃貸業</t>
  </si>
  <si>
    <t>K6921</t>
  </si>
  <si>
    <t>貸家業</t>
  </si>
  <si>
    <t>K6922</t>
  </si>
  <si>
    <t>貸間業</t>
  </si>
  <si>
    <t>K6931</t>
  </si>
  <si>
    <t>駐車場業</t>
  </si>
  <si>
    <t>K6941</t>
  </si>
  <si>
    <t>不動産管理業</t>
  </si>
  <si>
    <t>K7000</t>
  </si>
  <si>
    <t>物品賃貸業</t>
  </si>
  <si>
    <t>K7009</t>
  </si>
  <si>
    <t>K7011</t>
  </si>
  <si>
    <t>総合リース業</t>
  </si>
  <si>
    <t>K7019</t>
  </si>
  <si>
    <t>その他の各種物品賃貸業</t>
  </si>
  <si>
    <t>K7021</t>
  </si>
  <si>
    <t>産業用機械器具賃貸業（建設機械器具を除く）</t>
  </si>
  <si>
    <t>K7022</t>
  </si>
  <si>
    <t>建設機械器具賃貸業</t>
  </si>
  <si>
    <t>K7031</t>
  </si>
  <si>
    <t>事務用機械器具賃貸業（電子計算機を除く）</t>
  </si>
  <si>
    <t>K7032</t>
  </si>
  <si>
    <t>電子計算機・同関連機器賃貸業</t>
  </si>
  <si>
    <t>K7041</t>
  </si>
  <si>
    <t>自動車賃貸業</t>
  </si>
  <si>
    <t>K7051</t>
  </si>
  <si>
    <t>スポーツ・娯楽用品賃貸業</t>
  </si>
  <si>
    <t>K7091</t>
  </si>
  <si>
    <t>映画・演劇用品賃貸業</t>
  </si>
  <si>
    <t>K7092</t>
  </si>
  <si>
    <t>音楽・映像記録物賃貸業（別掲を除く）</t>
  </si>
  <si>
    <t>K7093</t>
  </si>
  <si>
    <t>貸衣しょう業（別掲を除く）</t>
  </si>
  <si>
    <t>K7099</t>
  </si>
  <si>
    <t>他に分類されない物品賃貸業</t>
  </si>
  <si>
    <t>L7101</t>
  </si>
  <si>
    <t>L</t>
  </si>
  <si>
    <t>学術・開発研究機関</t>
  </si>
  <si>
    <t>L7111</t>
  </si>
  <si>
    <t>理学研究所</t>
  </si>
  <si>
    <t>L7112</t>
  </si>
  <si>
    <t>工学研究所</t>
  </si>
  <si>
    <t>L7113</t>
  </si>
  <si>
    <t>農学研究所</t>
  </si>
  <si>
    <t>L7114</t>
  </si>
  <si>
    <t>医学・薬学研究所</t>
  </si>
  <si>
    <t>L7121</t>
  </si>
  <si>
    <t>人文・社会科学研究所</t>
  </si>
  <si>
    <t>L7201</t>
  </si>
  <si>
    <t>専門サービス業（他に分類されないもの）</t>
  </si>
  <si>
    <t>L7211</t>
  </si>
  <si>
    <t>法律事務所</t>
  </si>
  <si>
    <t>L7212</t>
  </si>
  <si>
    <t>特許事務所</t>
  </si>
  <si>
    <t>L7221</t>
  </si>
  <si>
    <t>公証人役場，司法書士事務所</t>
  </si>
  <si>
    <t>L7222</t>
  </si>
  <si>
    <t>土地家屋調査士事務所</t>
  </si>
  <si>
    <t>L7231</t>
  </si>
  <si>
    <t>行政書士事務所</t>
  </si>
  <si>
    <t>L7241</t>
  </si>
  <si>
    <t>公認会計士事務所</t>
  </si>
  <si>
    <t>L7242</t>
  </si>
  <si>
    <t>税理士事務所</t>
  </si>
  <si>
    <t>L7251</t>
  </si>
  <si>
    <t>社会保険労務士事務所</t>
  </si>
  <si>
    <t>L7261</t>
  </si>
  <si>
    <t>デザイン業</t>
  </si>
  <si>
    <t>L7271</t>
  </si>
  <si>
    <t>著述家業</t>
  </si>
  <si>
    <t>L7272</t>
  </si>
  <si>
    <t>芸術家業</t>
  </si>
  <si>
    <t>L7281</t>
  </si>
  <si>
    <t>L7282</t>
  </si>
  <si>
    <t>純粋持株会社</t>
  </si>
  <si>
    <t>L7291</t>
  </si>
  <si>
    <t>興信所</t>
  </si>
  <si>
    <t>L7292</t>
  </si>
  <si>
    <t>翻訳業（著述家業を除く）</t>
  </si>
  <si>
    <t>L7293</t>
  </si>
  <si>
    <t>通訳業，通訳案内業</t>
  </si>
  <si>
    <t>L7294</t>
  </si>
  <si>
    <t>不動産鑑定業</t>
  </si>
  <si>
    <t>L7299</t>
  </si>
  <si>
    <t>他に分類されない専門サービス業</t>
  </si>
  <si>
    <t>L7300</t>
  </si>
  <si>
    <t>L7309</t>
  </si>
  <si>
    <t>L7311</t>
  </si>
  <si>
    <t>L7401</t>
  </si>
  <si>
    <t>技術サービス業（他に分類されないもの）</t>
  </si>
  <si>
    <t>L7411</t>
  </si>
  <si>
    <t>獣医業</t>
  </si>
  <si>
    <t>L7421</t>
  </si>
  <si>
    <t>建築設計業</t>
  </si>
  <si>
    <t>L7422</t>
  </si>
  <si>
    <t>測量業</t>
  </si>
  <si>
    <t>L7429</t>
  </si>
  <si>
    <t>その他の土木建築サービス業</t>
  </si>
  <si>
    <t>L7431</t>
  </si>
  <si>
    <t>機械設計業</t>
  </si>
  <si>
    <t>L7441</t>
  </si>
  <si>
    <t>商品検査業</t>
  </si>
  <si>
    <t>L7442</t>
  </si>
  <si>
    <t>非破壊検査業</t>
  </si>
  <si>
    <t>L7451</t>
  </si>
  <si>
    <t>一般計量証明業</t>
  </si>
  <si>
    <t>L7452</t>
  </si>
  <si>
    <t>環境計量証明業</t>
  </si>
  <si>
    <t>L7459</t>
  </si>
  <si>
    <t>その他の計量証明業</t>
  </si>
  <si>
    <t>L7461</t>
  </si>
  <si>
    <t>写真業（商業写真業を除く）</t>
  </si>
  <si>
    <t>L7462</t>
  </si>
  <si>
    <t>商業写真業</t>
  </si>
  <si>
    <t>L7499</t>
  </si>
  <si>
    <t>その他の技術サービス業</t>
  </si>
  <si>
    <t>M7500</t>
  </si>
  <si>
    <t>M</t>
  </si>
  <si>
    <t>M7509</t>
  </si>
  <si>
    <t>M7511</t>
  </si>
  <si>
    <t>旅館，ホテル</t>
  </si>
  <si>
    <t>M7521</t>
  </si>
  <si>
    <t>簡易宿所</t>
  </si>
  <si>
    <t>M7531</t>
  </si>
  <si>
    <t>下宿業</t>
  </si>
  <si>
    <t>M7591</t>
  </si>
  <si>
    <t>会社・団体の宿泊所</t>
  </si>
  <si>
    <t>M7592</t>
  </si>
  <si>
    <t>リゾートクラブ</t>
  </si>
  <si>
    <t>M7599</t>
  </si>
  <si>
    <t>他に分類されない宿泊業</t>
  </si>
  <si>
    <t>M7600</t>
  </si>
  <si>
    <t>M7609</t>
  </si>
  <si>
    <t>M7611</t>
  </si>
  <si>
    <t>食堂，レストラン（専門料理店を除く）</t>
  </si>
  <si>
    <t>M7621</t>
  </si>
  <si>
    <t>日本料理店</t>
  </si>
  <si>
    <t>M7622</t>
  </si>
  <si>
    <t>料亭</t>
  </si>
  <si>
    <t>M7623</t>
  </si>
  <si>
    <t>中華料理店</t>
  </si>
  <si>
    <t>M7624</t>
  </si>
  <si>
    <t>ラーメン店</t>
  </si>
  <si>
    <t>M7625</t>
  </si>
  <si>
    <t>焼肉店</t>
  </si>
  <si>
    <t>M7629</t>
  </si>
  <si>
    <t>その他の専門料理店</t>
  </si>
  <si>
    <t>M7631</t>
  </si>
  <si>
    <t>そば・うどん店</t>
  </si>
  <si>
    <t>M7641</t>
  </si>
  <si>
    <t>すし店</t>
  </si>
  <si>
    <t>M7651</t>
  </si>
  <si>
    <t>酒場，ビヤホール</t>
  </si>
  <si>
    <t>M7661</t>
  </si>
  <si>
    <t>バー，キャバレー，ナイトクラブ</t>
  </si>
  <si>
    <t>M7671</t>
  </si>
  <si>
    <t>喫茶店</t>
  </si>
  <si>
    <t>M7691</t>
  </si>
  <si>
    <t>ハンバーガー店</t>
  </si>
  <si>
    <t>M7692</t>
  </si>
  <si>
    <t>お好み焼・焼きそば・たこ焼店</t>
  </si>
  <si>
    <t>M7699</t>
  </si>
  <si>
    <t>他に分類されない飲食店</t>
  </si>
  <si>
    <t>M7700</t>
  </si>
  <si>
    <t>M7709</t>
  </si>
  <si>
    <t>M7711</t>
  </si>
  <si>
    <t>持ち帰り飲食サービス業</t>
  </si>
  <si>
    <t>M7721</t>
  </si>
  <si>
    <t>配達飲食サービス業</t>
  </si>
  <si>
    <t>N7800</t>
  </si>
  <si>
    <t>N</t>
  </si>
  <si>
    <t>洗濯・理容・美容・浴場業</t>
  </si>
  <si>
    <t>N7809</t>
  </si>
  <si>
    <t>N7811</t>
  </si>
  <si>
    <t>普通洗濯業</t>
  </si>
  <si>
    <t>N7812</t>
  </si>
  <si>
    <t>洗濯物取次業</t>
  </si>
  <si>
    <t>N7813</t>
  </si>
  <si>
    <t>リネンサプライ業</t>
  </si>
  <si>
    <t>N7821</t>
  </si>
  <si>
    <t>理容業</t>
  </si>
  <si>
    <t>N7831</t>
  </si>
  <si>
    <t>美容業</t>
  </si>
  <si>
    <t>N7841</t>
  </si>
  <si>
    <t>一般公衆浴場業</t>
  </si>
  <si>
    <t>N7851</t>
  </si>
  <si>
    <t>その他の公衆浴場業</t>
  </si>
  <si>
    <t>N7891</t>
  </si>
  <si>
    <t>洗張・染物業</t>
  </si>
  <si>
    <t>N7892</t>
  </si>
  <si>
    <t>エステティック業</t>
  </si>
  <si>
    <t>N7893</t>
  </si>
  <si>
    <t>リラクゼーション業(手技を用いるもの)</t>
  </si>
  <si>
    <t>N7894</t>
  </si>
  <si>
    <t>ネイルサービス業</t>
  </si>
  <si>
    <t>N7899</t>
  </si>
  <si>
    <t>他に分類されない洗濯・理容・美容・浴場業</t>
  </si>
  <si>
    <t>N7900</t>
  </si>
  <si>
    <t>その他の生活関連サービス業</t>
  </si>
  <si>
    <t>N7909</t>
  </si>
  <si>
    <t>N7911</t>
  </si>
  <si>
    <t>旅行業(旅行業者代理業を除く)</t>
  </si>
  <si>
    <t>N7912</t>
  </si>
  <si>
    <t>旅行業者代理業</t>
  </si>
  <si>
    <t>N7921</t>
  </si>
  <si>
    <t>家事サービス業（住込みのもの）</t>
  </si>
  <si>
    <t>N7922</t>
  </si>
  <si>
    <t>家事サービス業（住込みでないもの）</t>
  </si>
  <si>
    <t>N7931</t>
  </si>
  <si>
    <t>衣服裁縫修理業</t>
  </si>
  <si>
    <t>N7941</t>
  </si>
  <si>
    <t>物品預り業</t>
  </si>
  <si>
    <t>N7951</t>
  </si>
  <si>
    <t>火葬業</t>
  </si>
  <si>
    <t>N7952</t>
  </si>
  <si>
    <t>墓地管理業</t>
  </si>
  <si>
    <t>N7961</t>
  </si>
  <si>
    <t>葬儀業</t>
  </si>
  <si>
    <t>N7962</t>
  </si>
  <si>
    <t>結婚式場業</t>
  </si>
  <si>
    <t>N7963</t>
  </si>
  <si>
    <t>冠婚葬祭互助会</t>
  </si>
  <si>
    <t>N7991</t>
  </si>
  <si>
    <t>食品賃加工業</t>
  </si>
  <si>
    <t>N7992</t>
  </si>
  <si>
    <t>結婚相談業，結婚式場紹介業</t>
  </si>
  <si>
    <t>N7993</t>
  </si>
  <si>
    <t>写真プリント，現像・焼付業</t>
  </si>
  <si>
    <t>N7999</t>
  </si>
  <si>
    <t>他に分類されないその他の生活関連サービス業</t>
  </si>
  <si>
    <t>N8000</t>
  </si>
  <si>
    <t>娯楽業</t>
  </si>
  <si>
    <t>N8009</t>
  </si>
  <si>
    <t>N8011</t>
  </si>
  <si>
    <t>映画館</t>
  </si>
  <si>
    <t>N8021</t>
  </si>
  <si>
    <t>劇場</t>
  </si>
  <si>
    <t>N8022</t>
  </si>
  <si>
    <t>興行場</t>
  </si>
  <si>
    <t>N8023</t>
  </si>
  <si>
    <t>劇団</t>
  </si>
  <si>
    <t>N8024</t>
  </si>
  <si>
    <t>楽団，舞踏団</t>
  </si>
  <si>
    <t>N8025</t>
  </si>
  <si>
    <t>演芸・スポーツ等興行団</t>
  </si>
  <si>
    <t>N8031</t>
  </si>
  <si>
    <t>競輪場</t>
  </si>
  <si>
    <t>N8032</t>
  </si>
  <si>
    <t>競馬場</t>
  </si>
  <si>
    <t>N8033</t>
  </si>
  <si>
    <t>自動車・モータボートの競走場</t>
  </si>
  <si>
    <t>N8034</t>
  </si>
  <si>
    <t>競輪競技団</t>
  </si>
  <si>
    <t>N8035</t>
  </si>
  <si>
    <t>競馬競技団</t>
  </si>
  <si>
    <t>N8036</t>
  </si>
  <si>
    <t>自動車・モータボートの競技団</t>
  </si>
  <si>
    <t>N8041</t>
  </si>
  <si>
    <t>スポーツ施設提供業（別掲を除く）</t>
  </si>
  <si>
    <t>N8042</t>
  </si>
  <si>
    <t>体育館</t>
  </si>
  <si>
    <t>N8043</t>
  </si>
  <si>
    <t>ゴルフ場</t>
  </si>
  <si>
    <t>N8044</t>
  </si>
  <si>
    <t>ゴルフ練習場</t>
  </si>
  <si>
    <t>N8045</t>
  </si>
  <si>
    <t>ボウリング場</t>
  </si>
  <si>
    <t>N8046</t>
  </si>
  <si>
    <t>テニス場</t>
  </si>
  <si>
    <t>N8047</t>
  </si>
  <si>
    <t>バッティング・テニス練習場</t>
  </si>
  <si>
    <t>N8048</t>
  </si>
  <si>
    <t>フィットネスクラブ</t>
  </si>
  <si>
    <t>N8051</t>
  </si>
  <si>
    <t>公園</t>
  </si>
  <si>
    <t>N8052</t>
  </si>
  <si>
    <t>遊園地（テーマパークを除く）</t>
  </si>
  <si>
    <t>N8053</t>
  </si>
  <si>
    <t>テーマパーク</t>
  </si>
  <si>
    <t>N8061</t>
  </si>
  <si>
    <t>ビリヤード場</t>
  </si>
  <si>
    <t>N8062</t>
  </si>
  <si>
    <t>囲碁・将棋所</t>
  </si>
  <si>
    <t>N8063</t>
  </si>
  <si>
    <t>マージャンクラブ</t>
  </si>
  <si>
    <t>N8064</t>
  </si>
  <si>
    <t>パチンコホール</t>
  </si>
  <si>
    <t>N8065</t>
  </si>
  <si>
    <t>ゲームセンター</t>
  </si>
  <si>
    <t>N8069</t>
  </si>
  <si>
    <t>その他の遊戯場</t>
  </si>
  <si>
    <t>N8091</t>
  </si>
  <si>
    <t>ダンスホール</t>
  </si>
  <si>
    <t>N8092</t>
  </si>
  <si>
    <t>マリーナ業</t>
  </si>
  <si>
    <t>N8093</t>
  </si>
  <si>
    <t>遊漁船業</t>
  </si>
  <si>
    <t>N8094</t>
  </si>
  <si>
    <t>芸ぎ業</t>
  </si>
  <si>
    <t>N8095</t>
  </si>
  <si>
    <t>カラオケボックス業</t>
  </si>
  <si>
    <t>N8096</t>
  </si>
  <si>
    <t>娯楽に附帯するサービス業</t>
  </si>
  <si>
    <t>N8099</t>
  </si>
  <si>
    <t>他に分類されない娯楽業</t>
  </si>
  <si>
    <t>O8101</t>
  </si>
  <si>
    <t>O</t>
  </si>
  <si>
    <t>学校教育</t>
  </si>
  <si>
    <t>O8111</t>
  </si>
  <si>
    <t>幼稚園</t>
  </si>
  <si>
    <t>O8121</t>
  </si>
  <si>
    <t>小学校</t>
  </si>
  <si>
    <t>O8131</t>
  </si>
  <si>
    <t>中学校</t>
  </si>
  <si>
    <t>O8141</t>
  </si>
  <si>
    <t>高等学校</t>
  </si>
  <si>
    <t>O8142</t>
  </si>
  <si>
    <t>中等教育学校</t>
  </si>
  <si>
    <t>O8151</t>
  </si>
  <si>
    <t>特別支援学校</t>
  </si>
  <si>
    <t>O8161</t>
  </si>
  <si>
    <t>大学</t>
  </si>
  <si>
    <t>O8162</t>
  </si>
  <si>
    <t>短期大学</t>
  </si>
  <si>
    <t>O8163</t>
  </si>
  <si>
    <t>高等専門学校</t>
  </si>
  <si>
    <t>O8171</t>
  </si>
  <si>
    <t>専修学校</t>
  </si>
  <si>
    <t>O8172</t>
  </si>
  <si>
    <t>各種学校</t>
  </si>
  <si>
    <t>O8181</t>
  </si>
  <si>
    <t>学校教育支援機関</t>
  </si>
  <si>
    <t>O8191</t>
  </si>
  <si>
    <t>幼保連携型認定こども園</t>
  </si>
  <si>
    <t>O8200</t>
  </si>
  <si>
    <t>その他の教育，学習支援業</t>
  </si>
  <si>
    <t>O8209</t>
  </si>
  <si>
    <t>O8211</t>
  </si>
  <si>
    <t>公民館</t>
  </si>
  <si>
    <t>O8212</t>
  </si>
  <si>
    <t>図書館</t>
  </si>
  <si>
    <t>O8213</t>
  </si>
  <si>
    <t>博物館，美術館</t>
  </si>
  <si>
    <t>O8214</t>
  </si>
  <si>
    <t>動物園，植物園，水族館</t>
  </si>
  <si>
    <t>O8215</t>
  </si>
  <si>
    <t>青少年教育施設</t>
  </si>
  <si>
    <t>O8216</t>
  </si>
  <si>
    <t>社会通信教育</t>
  </si>
  <si>
    <t>O8219</t>
  </si>
  <si>
    <t>その他の社会教育</t>
  </si>
  <si>
    <t>O8221</t>
  </si>
  <si>
    <t>職員教育施設・支援業</t>
  </si>
  <si>
    <t>O8222</t>
  </si>
  <si>
    <t>職業訓練施設</t>
  </si>
  <si>
    <t>O8229</t>
  </si>
  <si>
    <t>その他の職業・教育支援施設</t>
  </si>
  <si>
    <t>O8231</t>
  </si>
  <si>
    <t>学習塾</t>
  </si>
  <si>
    <t>O8241</t>
  </si>
  <si>
    <t>音楽教授業</t>
  </si>
  <si>
    <t>O8242</t>
  </si>
  <si>
    <t>書道教授業</t>
  </si>
  <si>
    <t>O8243</t>
  </si>
  <si>
    <t>生花・茶道教授業</t>
  </si>
  <si>
    <t>O8244</t>
  </si>
  <si>
    <t>そろばん教授業</t>
  </si>
  <si>
    <t>O8245</t>
  </si>
  <si>
    <t>外国語会話教授業</t>
  </si>
  <si>
    <t>O8246</t>
  </si>
  <si>
    <t>スポーツ・健康教授業</t>
  </si>
  <si>
    <t>O8249</t>
  </si>
  <si>
    <t>その他の教養・技能教授業</t>
  </si>
  <si>
    <t>O8299</t>
  </si>
  <si>
    <t>他に分類されない教育，学習支援業</t>
  </si>
  <si>
    <t>P8300</t>
  </si>
  <si>
    <t>P</t>
  </si>
  <si>
    <t>P8309</t>
  </si>
  <si>
    <t>P8311</t>
  </si>
  <si>
    <t>一般病院</t>
  </si>
  <si>
    <t>P8312</t>
  </si>
  <si>
    <t>精神科病院</t>
  </si>
  <si>
    <t>P8321</t>
  </si>
  <si>
    <t>有床診療所</t>
  </si>
  <si>
    <t>P8322</t>
  </si>
  <si>
    <t>無床診療所</t>
  </si>
  <si>
    <t>P8331</t>
  </si>
  <si>
    <t>歯科診療所</t>
  </si>
  <si>
    <t>P8341</t>
  </si>
  <si>
    <t>助産所</t>
  </si>
  <si>
    <t>P8342</t>
  </si>
  <si>
    <t>看護業</t>
  </si>
  <si>
    <t>P8351</t>
  </si>
  <si>
    <t>あん摩マッサージ指圧師・はり師・きゅう師・柔道整復師の施術所</t>
  </si>
  <si>
    <t>P8359</t>
  </si>
  <si>
    <t>その他の療術業</t>
  </si>
  <si>
    <t>P8361</t>
  </si>
  <si>
    <t>歯科技工所</t>
  </si>
  <si>
    <t>P8369</t>
  </si>
  <si>
    <t>その他の医療に附帯するサービス業</t>
  </si>
  <si>
    <t>P8400</t>
  </si>
  <si>
    <t>P8409</t>
  </si>
  <si>
    <t>P8411</t>
  </si>
  <si>
    <t>保健所</t>
  </si>
  <si>
    <t>P8421</t>
  </si>
  <si>
    <t>結核健康相談施設</t>
  </si>
  <si>
    <t>P8422</t>
  </si>
  <si>
    <t>精神保健相談施設</t>
  </si>
  <si>
    <t>P8423</t>
  </si>
  <si>
    <t>母子健康相談施設</t>
  </si>
  <si>
    <t>P8429</t>
  </si>
  <si>
    <t>その他の健康相談施設</t>
  </si>
  <si>
    <t>P8491</t>
  </si>
  <si>
    <t>検疫所（動物検疫所，植物防疫所を除く）</t>
  </si>
  <si>
    <t>P8492</t>
  </si>
  <si>
    <t>検査業</t>
  </si>
  <si>
    <t>P8493</t>
  </si>
  <si>
    <t>消毒業</t>
  </si>
  <si>
    <t>P8499</t>
  </si>
  <si>
    <t>他に分類されない保健衛生</t>
  </si>
  <si>
    <t>P8500</t>
  </si>
  <si>
    <t>P8509</t>
  </si>
  <si>
    <t>P8511</t>
  </si>
  <si>
    <t>社会保険事業団体</t>
  </si>
  <si>
    <t>P8521</t>
  </si>
  <si>
    <t>福祉事務所</t>
  </si>
  <si>
    <t>P8531</t>
  </si>
  <si>
    <t>保育所</t>
  </si>
  <si>
    <t>P8539</t>
  </si>
  <si>
    <t>その他の児童福祉事業</t>
  </si>
  <si>
    <t>P8541</t>
  </si>
  <si>
    <t>特別養護老人ホーム</t>
  </si>
  <si>
    <t>P8542</t>
  </si>
  <si>
    <t>介護老人保健施設</t>
  </si>
  <si>
    <t>P8543</t>
  </si>
  <si>
    <t>通所・短期入所介護事業</t>
  </si>
  <si>
    <t>P8544</t>
  </si>
  <si>
    <t>訪問介護事業</t>
  </si>
  <si>
    <t>P8545</t>
  </si>
  <si>
    <t>認知症老人グループホーム</t>
  </si>
  <si>
    <t>P8546</t>
  </si>
  <si>
    <t>有料老人ホーム</t>
  </si>
  <si>
    <t>P8549</t>
  </si>
  <si>
    <t>その他の老人福祉・介護事業</t>
  </si>
  <si>
    <t>P8551</t>
  </si>
  <si>
    <t>居住支援事業</t>
  </si>
  <si>
    <t>P8559</t>
  </si>
  <si>
    <t>その他の障害者福祉事業</t>
  </si>
  <si>
    <t>P8591</t>
  </si>
  <si>
    <t>更生保護事業</t>
  </si>
  <si>
    <t>P8599</t>
  </si>
  <si>
    <t>他に分類されない社会保険・社会福祉・介護事業</t>
  </si>
  <si>
    <t>Q8601</t>
  </si>
  <si>
    <t>Q</t>
  </si>
  <si>
    <t>郵便局</t>
  </si>
  <si>
    <t>Q8611</t>
  </si>
  <si>
    <t>Q8621</t>
  </si>
  <si>
    <t>簡易郵便局</t>
  </si>
  <si>
    <t>Q8629</t>
  </si>
  <si>
    <t>その他の郵便局受託業</t>
  </si>
  <si>
    <t>Q8701</t>
  </si>
  <si>
    <t>協同組合（他に分類されないもの）</t>
  </si>
  <si>
    <t>Q8711</t>
  </si>
  <si>
    <t>農業協同組合（他に分類されないもの）</t>
  </si>
  <si>
    <t>Q8712</t>
  </si>
  <si>
    <t>漁業協同組合（他に分類されないもの）</t>
  </si>
  <si>
    <t>Q8713</t>
  </si>
  <si>
    <t>水産加工業協同組合（他に分類されないもの）</t>
  </si>
  <si>
    <t>Q8714</t>
  </si>
  <si>
    <t>森林組合（他に分類されないもの）</t>
  </si>
  <si>
    <t>Q8721</t>
  </si>
  <si>
    <t>事業協同組合（他に分類されないもの）</t>
  </si>
  <si>
    <t>R8800</t>
  </si>
  <si>
    <t>R</t>
  </si>
  <si>
    <t>廃棄物処理業</t>
  </si>
  <si>
    <t>R8809</t>
  </si>
  <si>
    <t>R8811</t>
  </si>
  <si>
    <t>し尿収集運搬業</t>
  </si>
  <si>
    <t>R8812</t>
  </si>
  <si>
    <t>し尿処分業</t>
  </si>
  <si>
    <t>R8813</t>
  </si>
  <si>
    <t>浄化槽清掃業</t>
  </si>
  <si>
    <t>R8814</t>
  </si>
  <si>
    <t>浄化槽保守点検業</t>
  </si>
  <si>
    <t>R8815</t>
  </si>
  <si>
    <t>ごみ収集運搬業</t>
  </si>
  <si>
    <t>R8816</t>
  </si>
  <si>
    <t>ごみ処分業</t>
  </si>
  <si>
    <t>R8817</t>
  </si>
  <si>
    <t>清掃事務所</t>
  </si>
  <si>
    <t>R8821</t>
  </si>
  <si>
    <t>産業廃棄物収集運搬業</t>
  </si>
  <si>
    <t>R8822</t>
  </si>
  <si>
    <t>産業廃棄物処分業</t>
  </si>
  <si>
    <t>R8823</t>
  </si>
  <si>
    <t>特別管理産業廃棄物収集運搬業</t>
  </si>
  <si>
    <t>R8824</t>
  </si>
  <si>
    <t>特別管理産業廃棄物処分業</t>
  </si>
  <si>
    <t>R8891</t>
  </si>
  <si>
    <t>死亡獣畜取扱業</t>
  </si>
  <si>
    <t>R8899</t>
  </si>
  <si>
    <t>他に分類されない廃棄物処理業</t>
  </si>
  <si>
    <t>R8901</t>
  </si>
  <si>
    <t>自動車整備業</t>
  </si>
  <si>
    <t>R8911</t>
  </si>
  <si>
    <t>自動車一般整備業</t>
  </si>
  <si>
    <t>R8919</t>
  </si>
  <si>
    <t>その他の自動車整備業</t>
  </si>
  <si>
    <t>R9000</t>
  </si>
  <si>
    <t>機械等修理業（別掲を除く）</t>
  </si>
  <si>
    <t>R9009</t>
  </si>
  <si>
    <t>R9011</t>
  </si>
  <si>
    <t>一般機械修理業（建設・鉱山機械を除く）</t>
  </si>
  <si>
    <t>R9012</t>
  </si>
  <si>
    <t>建設・鉱山機械整備業</t>
  </si>
  <si>
    <t>R9021</t>
  </si>
  <si>
    <t>電気機械器具修理業</t>
  </si>
  <si>
    <t>R9031</t>
  </si>
  <si>
    <t>表具業</t>
  </si>
  <si>
    <t>R9091</t>
  </si>
  <si>
    <t>家具修理業</t>
  </si>
  <si>
    <t>R9092</t>
  </si>
  <si>
    <t>時計修理業</t>
  </si>
  <si>
    <t>R9093</t>
  </si>
  <si>
    <t>履物修理業</t>
  </si>
  <si>
    <t>R9094</t>
  </si>
  <si>
    <t>かじ業</t>
  </si>
  <si>
    <t>R9099</t>
  </si>
  <si>
    <t>他に分類されない修理業</t>
  </si>
  <si>
    <t>R9100</t>
  </si>
  <si>
    <t>R9109</t>
  </si>
  <si>
    <t>R9111</t>
  </si>
  <si>
    <t>職業紹介業</t>
  </si>
  <si>
    <t>R9121</t>
  </si>
  <si>
    <t>労働者派遣業</t>
  </si>
  <si>
    <t>R9200</t>
  </si>
  <si>
    <t>R9209</t>
  </si>
  <si>
    <t>R9211</t>
  </si>
  <si>
    <t>速記・ワープロ入力業</t>
  </si>
  <si>
    <t>R9212</t>
  </si>
  <si>
    <t>複写業</t>
  </si>
  <si>
    <t>R9221</t>
  </si>
  <si>
    <t>ビルメンテナンス業</t>
  </si>
  <si>
    <t>R9229</t>
  </si>
  <si>
    <t>その他の建物サービス業</t>
  </si>
  <si>
    <t>R9231</t>
  </si>
  <si>
    <t>警備業</t>
  </si>
  <si>
    <t>R9291</t>
  </si>
  <si>
    <t>ディスプレイ業</t>
  </si>
  <si>
    <t>R9292</t>
  </si>
  <si>
    <t>産業用設備洗浄業</t>
  </si>
  <si>
    <t>R9293</t>
  </si>
  <si>
    <t>看板書き業</t>
  </si>
  <si>
    <t>R9294</t>
  </si>
  <si>
    <t>コールセンター業</t>
  </si>
  <si>
    <t>R9299</t>
  </si>
  <si>
    <t>他に分類されないその他の事業サービス業</t>
  </si>
  <si>
    <t>R9311</t>
  </si>
  <si>
    <t>経済団体</t>
  </si>
  <si>
    <t>実業団体</t>
  </si>
  <si>
    <t>R9312</t>
  </si>
  <si>
    <t>同業団体</t>
  </si>
  <si>
    <t>R9321</t>
  </si>
  <si>
    <t>労働団体</t>
  </si>
  <si>
    <t>R9331</t>
  </si>
  <si>
    <t>学術団体</t>
  </si>
  <si>
    <t>R9332</t>
  </si>
  <si>
    <t>文化団体</t>
  </si>
  <si>
    <t>R9341</t>
  </si>
  <si>
    <t>政治団体</t>
  </si>
  <si>
    <t>R9399</t>
  </si>
  <si>
    <t>他に分類されない非営利的団体</t>
  </si>
  <si>
    <t>R9411</t>
  </si>
  <si>
    <t>宗教</t>
  </si>
  <si>
    <t>神社，神道教会</t>
  </si>
  <si>
    <t>R9412</t>
  </si>
  <si>
    <t>教派事務所</t>
  </si>
  <si>
    <t>R9421</t>
  </si>
  <si>
    <t>寺院，仏教教会</t>
  </si>
  <si>
    <t>R9422</t>
  </si>
  <si>
    <t>宗派事務所</t>
  </si>
  <si>
    <t>R9431</t>
  </si>
  <si>
    <t>キリスト教教会，修道院</t>
  </si>
  <si>
    <t>R9432</t>
  </si>
  <si>
    <t>教団事務所</t>
  </si>
  <si>
    <t>R9491</t>
  </si>
  <si>
    <t>その他の宗教の教会</t>
  </si>
  <si>
    <t>R9499</t>
  </si>
  <si>
    <t>その他の宗教の教団事務所</t>
  </si>
  <si>
    <t>R9501</t>
  </si>
  <si>
    <t>その他のサービス業</t>
  </si>
  <si>
    <t>R9511</t>
  </si>
  <si>
    <t>集会場</t>
  </si>
  <si>
    <t>R9521</t>
  </si>
  <si>
    <t>と畜場</t>
  </si>
  <si>
    <t>R9599</t>
  </si>
  <si>
    <t>他に分類されないサービス業</t>
  </si>
  <si>
    <t>R9611</t>
  </si>
  <si>
    <t>外国公館</t>
  </si>
  <si>
    <t>R9699</t>
  </si>
  <si>
    <t>その他の外国公務</t>
  </si>
  <si>
    <t>S9711</t>
  </si>
  <si>
    <t>S</t>
  </si>
  <si>
    <t>国家公務</t>
  </si>
  <si>
    <t>立法機関</t>
  </si>
  <si>
    <t>S9721</t>
  </si>
  <si>
    <t>司法機関</t>
  </si>
  <si>
    <t>S9731</t>
  </si>
  <si>
    <t>行政機関</t>
  </si>
  <si>
    <t>S9811</t>
  </si>
  <si>
    <t>地方公務</t>
  </si>
  <si>
    <t>都道府県機関</t>
  </si>
  <si>
    <t>S9821</t>
  </si>
  <si>
    <t>市町村機関</t>
  </si>
  <si>
    <t>T9999</t>
  </si>
  <si>
    <t>T</t>
  </si>
  <si>
    <t>分類不能の産業</t>
  </si>
  <si>
    <t>団体コード</t>
    <rPh sb="0" eb="2">
      <t>ダンタイ</t>
    </rPh>
    <phoneticPr fontId="21"/>
  </si>
  <si>
    <t>都道府県名
（漢字）</t>
    <rPh sb="0" eb="4">
      <t>トドウフケン</t>
    </rPh>
    <rPh sb="4" eb="5">
      <t>メイ</t>
    </rPh>
    <rPh sb="7" eb="9">
      <t>カンジ</t>
    </rPh>
    <phoneticPr fontId="21"/>
  </si>
  <si>
    <t>市区町村名
（漢字）</t>
    <rPh sb="0" eb="2">
      <t>シク</t>
    </rPh>
    <rPh sb="2" eb="4">
      <t>チョウソン</t>
    </rPh>
    <rPh sb="4" eb="5">
      <t>メイ</t>
    </rPh>
    <rPh sb="7" eb="9">
      <t>カンジ</t>
    </rPh>
    <phoneticPr fontId="21"/>
  </si>
  <si>
    <t>都道府県名
（カナ）</t>
    <rPh sb="0" eb="4">
      <t>トドウフケン</t>
    </rPh>
    <rPh sb="4" eb="5">
      <t>メイ</t>
    </rPh>
    <phoneticPr fontId="21"/>
  </si>
  <si>
    <t>市区町村名
（カナ）</t>
    <rPh sb="0" eb="2">
      <t>シク</t>
    </rPh>
    <rPh sb="2" eb="4">
      <t>チョウソン</t>
    </rPh>
    <rPh sb="4" eb="5">
      <t>メイ</t>
    </rPh>
    <phoneticPr fontId="21"/>
  </si>
  <si>
    <t>010006</t>
    <phoneticPr fontId="21"/>
  </si>
  <si>
    <t>北海道</t>
    <phoneticPr fontId="21"/>
  </si>
  <si>
    <t>ﾎｯｶｲﾄﾞｳ</t>
  </si>
  <si>
    <t>北海道札幌市</t>
  </si>
  <si>
    <t>011002</t>
  </si>
  <si>
    <t>北海道</t>
  </si>
  <si>
    <t>札幌市</t>
  </si>
  <si>
    <t>ｻｯﾎﾟﾛｼ</t>
  </si>
  <si>
    <t>北海道函館市</t>
  </si>
  <si>
    <t>012025</t>
  </si>
  <si>
    <t>函館市</t>
  </si>
  <si>
    <t>ﾊｺﾀﾞﾃｼ</t>
  </si>
  <si>
    <t>北海道小樽市</t>
  </si>
  <si>
    <t>012033</t>
  </si>
  <si>
    <t>小樽市</t>
  </si>
  <si>
    <t>ｵﾀﾙｼ</t>
  </si>
  <si>
    <t>北海道旭川市</t>
  </si>
  <si>
    <t>012041</t>
  </si>
  <si>
    <t>旭川市</t>
  </si>
  <si>
    <t>ｱｻﾋｶﾜｼ</t>
  </si>
  <si>
    <t>北海道室蘭市</t>
  </si>
  <si>
    <t>012050</t>
  </si>
  <si>
    <t>室蘭市</t>
  </si>
  <si>
    <t>ﾑﾛﾗﾝｼ</t>
  </si>
  <si>
    <t>北海道釧路市</t>
  </si>
  <si>
    <t>012068</t>
  </si>
  <si>
    <t>釧路市</t>
  </si>
  <si>
    <t>ｸｼﾛｼ</t>
  </si>
  <si>
    <t>北海道帯広市</t>
  </si>
  <si>
    <t>012076</t>
  </si>
  <si>
    <t>帯広市</t>
  </si>
  <si>
    <t>ｵﾋﾞﾋﾛｼ</t>
  </si>
  <si>
    <t>北海道北見市</t>
  </si>
  <si>
    <t>012084</t>
  </si>
  <si>
    <t>北見市</t>
  </si>
  <si>
    <t>ｷﾀﾐｼ</t>
  </si>
  <si>
    <t>北海道夕張市</t>
  </si>
  <si>
    <t>012092</t>
  </si>
  <si>
    <t>夕張市</t>
  </si>
  <si>
    <t>ﾕｳﾊﾞﾘｼ</t>
  </si>
  <si>
    <t>北海道岩見沢市</t>
  </si>
  <si>
    <t>012106</t>
  </si>
  <si>
    <t>岩見沢市</t>
  </si>
  <si>
    <t>ｲﾜﾐｻﾞﾜｼ</t>
  </si>
  <si>
    <t>北海道網走市</t>
  </si>
  <si>
    <t>012114</t>
  </si>
  <si>
    <t>網走市</t>
  </si>
  <si>
    <t>ｱﾊﾞｼﾘｼ</t>
  </si>
  <si>
    <t>北海道留萌市</t>
  </si>
  <si>
    <t>012122</t>
  </si>
  <si>
    <t>留萌市</t>
  </si>
  <si>
    <t>ﾙﾓｲｼ</t>
  </si>
  <si>
    <t>北海道苫小牧市</t>
  </si>
  <si>
    <t>012131</t>
  </si>
  <si>
    <t>苫小牧市</t>
  </si>
  <si>
    <t>ﾄﾏｺﾏｲｼ</t>
  </si>
  <si>
    <t>北海道稚内市</t>
  </si>
  <si>
    <t>012149</t>
  </si>
  <si>
    <t>稚内市</t>
  </si>
  <si>
    <t>ﾜｯｶﾅｲｼ</t>
  </si>
  <si>
    <t>北海道美唄市</t>
  </si>
  <si>
    <t>012157</t>
  </si>
  <si>
    <t>美唄市</t>
  </si>
  <si>
    <t>ﾋﾞﾊﾞｲｼ</t>
  </si>
  <si>
    <t>北海道芦別市</t>
  </si>
  <si>
    <t>012165</t>
  </si>
  <si>
    <t>芦別市</t>
  </si>
  <si>
    <t>ｱｼﾍﾞﾂｼ</t>
  </si>
  <si>
    <t>北海道江別市</t>
  </si>
  <si>
    <t>012173</t>
  </si>
  <si>
    <t>江別市</t>
  </si>
  <si>
    <t>ｴﾍﾞﾂｼ</t>
  </si>
  <si>
    <t>北海道赤平市</t>
  </si>
  <si>
    <t>012181</t>
  </si>
  <si>
    <t>赤平市</t>
  </si>
  <si>
    <t>ｱｶﾋﾞﾗｼ</t>
  </si>
  <si>
    <t>北海道紋別市</t>
  </si>
  <si>
    <t>012190</t>
  </si>
  <si>
    <t>紋別市</t>
  </si>
  <si>
    <t>ﾓﾝﾍﾞﾂｼ</t>
  </si>
  <si>
    <t>北海道士別市</t>
  </si>
  <si>
    <t>012203</t>
  </si>
  <si>
    <t>士別市</t>
  </si>
  <si>
    <t>ｼﾍﾞﾂｼ</t>
  </si>
  <si>
    <t>北海道名寄市</t>
  </si>
  <si>
    <t>012211</t>
  </si>
  <si>
    <t>名寄市</t>
  </si>
  <si>
    <t>ﾅﾖﾛｼ</t>
  </si>
  <si>
    <t>北海道三笠市</t>
  </si>
  <si>
    <t>012220</t>
  </si>
  <si>
    <t>三笠市</t>
  </si>
  <si>
    <t>ﾐｶｻｼ</t>
  </si>
  <si>
    <t>北海道根室市</t>
  </si>
  <si>
    <t>012238</t>
  </si>
  <si>
    <t>根室市</t>
  </si>
  <si>
    <t>ﾈﾑﾛｼ</t>
  </si>
  <si>
    <t>北海道千歳市</t>
  </si>
  <si>
    <t>012246</t>
  </si>
  <si>
    <t>千歳市</t>
  </si>
  <si>
    <t>ﾁﾄｾｼ</t>
  </si>
  <si>
    <t>北海道滝川市</t>
  </si>
  <si>
    <t>012254</t>
  </si>
  <si>
    <t>滝川市</t>
  </si>
  <si>
    <t>ﾀｷｶﾜｼ</t>
  </si>
  <si>
    <t>北海道砂川市</t>
  </si>
  <si>
    <t>012262</t>
  </si>
  <si>
    <t>砂川市</t>
  </si>
  <si>
    <t>ｽﾅｶﾞﾜｼ</t>
  </si>
  <si>
    <t>北海道歌志内市</t>
  </si>
  <si>
    <t>012271</t>
  </si>
  <si>
    <t>歌志内市</t>
  </si>
  <si>
    <t>ｳﾀｼﾅｲｼ</t>
  </si>
  <si>
    <t>北海道深川市</t>
  </si>
  <si>
    <t>012289</t>
  </si>
  <si>
    <t>深川市</t>
  </si>
  <si>
    <t>ﾌｶｶﾞﾜｼ</t>
  </si>
  <si>
    <t>北海道富良野市</t>
  </si>
  <si>
    <t>012297</t>
  </si>
  <si>
    <t>富良野市</t>
  </si>
  <si>
    <t>ﾌﾗﾉｼ</t>
  </si>
  <si>
    <t>北海道登別市</t>
  </si>
  <si>
    <t>012301</t>
  </si>
  <si>
    <t>登別市</t>
  </si>
  <si>
    <t>ﾉﾎﾞﾘﾍﾞﾂｼ</t>
  </si>
  <si>
    <t>北海道恵庭市</t>
  </si>
  <si>
    <t>012319</t>
  </si>
  <si>
    <t>恵庭市</t>
  </si>
  <si>
    <t>ｴﾆﾜｼ</t>
  </si>
  <si>
    <t>北海道伊達市</t>
  </si>
  <si>
    <t>012335</t>
  </si>
  <si>
    <t>伊達市</t>
  </si>
  <si>
    <t>ﾀﾞﾃｼ</t>
  </si>
  <si>
    <t>北海道北広島市</t>
  </si>
  <si>
    <t>012343</t>
  </si>
  <si>
    <t>北広島市</t>
  </si>
  <si>
    <t>ｷﾀﾋﾛｼﾏｼ</t>
  </si>
  <si>
    <t>北海道石狩市</t>
  </si>
  <si>
    <t>012351</t>
  </si>
  <si>
    <t>石狩市</t>
  </si>
  <si>
    <t>ｲｼｶﾘｼ</t>
  </si>
  <si>
    <t>北海道北斗市</t>
  </si>
  <si>
    <t>012360</t>
  </si>
  <si>
    <t>北斗市</t>
  </si>
  <si>
    <t>ﾎｸﾄｼ</t>
  </si>
  <si>
    <t>北海道当別町</t>
  </si>
  <si>
    <t>013030</t>
  </si>
  <si>
    <t>当別町</t>
  </si>
  <si>
    <t>ﾄｳﾍﾞﾂﾁｮｳ</t>
  </si>
  <si>
    <t>北海道新篠津村</t>
  </si>
  <si>
    <t>013048</t>
  </si>
  <si>
    <t>新篠津村</t>
  </si>
  <si>
    <t>ｼﾝｼﾉﾂﾑﾗ</t>
  </si>
  <si>
    <t>北海道松前町</t>
  </si>
  <si>
    <t>013315</t>
  </si>
  <si>
    <t>松前町</t>
  </si>
  <si>
    <t>ﾏﾂﾏｴﾁｮｳ</t>
  </si>
  <si>
    <t>北海道福島町</t>
  </si>
  <si>
    <t>013323</t>
  </si>
  <si>
    <t>福島町</t>
  </si>
  <si>
    <t>ﾌｸｼﾏﾁｮｳ</t>
  </si>
  <si>
    <t>北海道知内町</t>
  </si>
  <si>
    <t>013331</t>
  </si>
  <si>
    <t>知内町</t>
  </si>
  <si>
    <t>ｼﾘｳﾁﾁｮｳ</t>
  </si>
  <si>
    <t>北海道木古内町</t>
  </si>
  <si>
    <t>013340</t>
  </si>
  <si>
    <t>木古内町</t>
  </si>
  <si>
    <t>ｷｺﾅｲﾁｮｳ</t>
  </si>
  <si>
    <t>北海道七飯町</t>
  </si>
  <si>
    <t>013374</t>
  </si>
  <si>
    <t>七飯町</t>
  </si>
  <si>
    <t>ﾅﾅｴﾁｮｳ</t>
  </si>
  <si>
    <t>北海道鹿部町</t>
  </si>
  <si>
    <t>013439</t>
  </si>
  <si>
    <t>鹿部町</t>
  </si>
  <si>
    <t>ｼｶﾍﾞﾁｮｳ</t>
  </si>
  <si>
    <t>北海道森町</t>
  </si>
  <si>
    <t>013455</t>
  </si>
  <si>
    <t>森町</t>
  </si>
  <si>
    <t>ﾓﾘﾏﾁ</t>
  </si>
  <si>
    <t>北海道八雲町</t>
  </si>
  <si>
    <t>013463</t>
  </si>
  <si>
    <t>八雲町</t>
  </si>
  <si>
    <t>ﾔｸﾓﾁｮｳ</t>
  </si>
  <si>
    <t>北海道長万部町</t>
  </si>
  <si>
    <t>013471</t>
  </si>
  <si>
    <t>長万部町</t>
  </si>
  <si>
    <t>ｵｼｬﾏﾝﾍﾞﾁｮｳ</t>
  </si>
  <si>
    <t>北海道江差町</t>
  </si>
  <si>
    <t>013617</t>
  </si>
  <si>
    <t>江差町</t>
  </si>
  <si>
    <t>ｴｻｼﾁｮｳ</t>
  </si>
  <si>
    <t>北海道上ノ国町</t>
  </si>
  <si>
    <t>013625</t>
  </si>
  <si>
    <t>上ノ国町</t>
  </si>
  <si>
    <t>ｶﾐﾉｸﾆﾁｮｳ</t>
  </si>
  <si>
    <t>北海道厚沢部町</t>
  </si>
  <si>
    <t>013633</t>
  </si>
  <si>
    <t>厚沢部町</t>
  </si>
  <si>
    <t>ｱｯｻﾌﾞﾁｮｳ</t>
  </si>
  <si>
    <t>北海道乙部町</t>
  </si>
  <si>
    <t>013641</t>
  </si>
  <si>
    <t>乙部町</t>
  </si>
  <si>
    <t>ｵﾄﾍﾞﾁｮｳ</t>
  </si>
  <si>
    <t>北海道奥尻町</t>
  </si>
  <si>
    <t>013676</t>
  </si>
  <si>
    <t>奥尻町</t>
  </si>
  <si>
    <t>ｵｸｼﾘﾁｮｳ</t>
  </si>
  <si>
    <t>北海道今金町</t>
  </si>
  <si>
    <t>013706</t>
  </si>
  <si>
    <t>今金町</t>
  </si>
  <si>
    <t>ｲﾏｶﾈﾁｮｳ</t>
    <phoneticPr fontId="21"/>
  </si>
  <si>
    <t>北海道せたな町</t>
  </si>
  <si>
    <t>013714</t>
  </si>
  <si>
    <t>せたな町</t>
  </si>
  <si>
    <t>ｾﾀﾅﾁｮｳ</t>
    <phoneticPr fontId="21"/>
  </si>
  <si>
    <t>北海道島牧村</t>
  </si>
  <si>
    <t>013919</t>
  </si>
  <si>
    <t>島牧村</t>
  </si>
  <si>
    <t>ｼﾏﾏｷﾑﾗ</t>
  </si>
  <si>
    <t>北海道寿都町</t>
  </si>
  <si>
    <t>013927</t>
  </si>
  <si>
    <t>寿都町</t>
  </si>
  <si>
    <t>ｽｯﾂﾁｮｳ</t>
  </si>
  <si>
    <t>北海道黒松内町</t>
  </si>
  <si>
    <t>013935</t>
  </si>
  <si>
    <t>黒松内町</t>
  </si>
  <si>
    <t>ｸﾛﾏﾂﾅｲﾁｮｳ</t>
  </si>
  <si>
    <t>北海道蘭越町</t>
  </si>
  <si>
    <t>013943</t>
  </si>
  <si>
    <t>蘭越町</t>
  </si>
  <si>
    <t>ﾗﾝｺｼﾁｮｳ</t>
  </si>
  <si>
    <t>北海道ニセコ町</t>
  </si>
  <si>
    <t>013951</t>
  </si>
  <si>
    <t>ニセコ町</t>
  </si>
  <si>
    <t>ﾆｾｺﾁｮｳ</t>
  </si>
  <si>
    <t>北海道真狩村</t>
  </si>
  <si>
    <t>013960</t>
  </si>
  <si>
    <t>真狩村</t>
  </si>
  <si>
    <t>ﾏｯｶﾘﾑﾗ</t>
  </si>
  <si>
    <t>北海道留寿都村</t>
  </si>
  <si>
    <t>013978</t>
  </si>
  <si>
    <t>留寿都村</t>
  </si>
  <si>
    <t>ﾙｽﾂﾑﾗ</t>
  </si>
  <si>
    <t>北海道喜茂別町</t>
  </si>
  <si>
    <t>013986</t>
  </si>
  <si>
    <t>喜茂別町</t>
  </si>
  <si>
    <t>ｷﾓﾍﾞﾂﾁｮｳ</t>
  </si>
  <si>
    <t>北海道京極町</t>
  </si>
  <si>
    <t>013994</t>
  </si>
  <si>
    <t>京極町</t>
  </si>
  <si>
    <t>ｷｮｳｺﾞｸﾁｮｳ</t>
  </si>
  <si>
    <t>北海道倶知安町</t>
  </si>
  <si>
    <t>014001</t>
  </si>
  <si>
    <t>倶知安町</t>
  </si>
  <si>
    <t>ｸｯﾁｬﾝﾁｮｳ</t>
  </si>
  <si>
    <t>北海道共和町</t>
  </si>
  <si>
    <t>014010</t>
  </si>
  <si>
    <t>共和町</t>
  </si>
  <si>
    <t>ｷｮｳﾜﾁｮｳ</t>
  </si>
  <si>
    <t>北海道岩内町</t>
  </si>
  <si>
    <t>014028</t>
  </si>
  <si>
    <t>岩内町</t>
  </si>
  <si>
    <t>ｲﾜﾅｲﾁｮｳ</t>
  </si>
  <si>
    <t>北海道泊村</t>
  </si>
  <si>
    <t>014036</t>
  </si>
  <si>
    <t>泊村</t>
  </si>
  <si>
    <t>ﾄﾏﾘﾑﾗ</t>
  </si>
  <si>
    <t>北海道神恵内村</t>
  </si>
  <si>
    <t>014044</t>
  </si>
  <si>
    <t>神恵内村</t>
  </si>
  <si>
    <t>ｶﾓｴﾅｲﾑﾗ</t>
  </si>
  <si>
    <t>北海道積丹町</t>
  </si>
  <si>
    <t>014052</t>
  </si>
  <si>
    <t>積丹町</t>
  </si>
  <si>
    <t>ｼｬｺﾀﾝﾁｮｳ</t>
  </si>
  <si>
    <t>北海道古平町</t>
  </si>
  <si>
    <t>014061</t>
  </si>
  <si>
    <t>古平町</t>
  </si>
  <si>
    <t>ﾌﾙﾋﾞﾗﾁｮｳ</t>
  </si>
  <si>
    <t>北海道仁木町</t>
  </si>
  <si>
    <t>014079</t>
  </si>
  <si>
    <t>仁木町</t>
  </si>
  <si>
    <t>ﾆｷﾁｮｳ</t>
  </si>
  <si>
    <t>北海道余市町</t>
  </si>
  <si>
    <t>014087</t>
  </si>
  <si>
    <t>余市町</t>
  </si>
  <si>
    <t>ﾖｲﾁﾁｮｳ</t>
  </si>
  <si>
    <t>北海道赤井川村</t>
  </si>
  <si>
    <t>014095</t>
  </si>
  <si>
    <t>赤井川村</t>
  </si>
  <si>
    <t>ｱｶｲｶﾞﾜﾑﾗ</t>
  </si>
  <si>
    <t>北海道南幌町</t>
  </si>
  <si>
    <t>014231</t>
  </si>
  <si>
    <t>南幌町</t>
  </si>
  <si>
    <t>ﾅﾝﾎﾟﾛﾁｮｳ</t>
  </si>
  <si>
    <t>北海道奈井江町</t>
  </si>
  <si>
    <t>014249</t>
  </si>
  <si>
    <t>奈井江町</t>
  </si>
  <si>
    <t>ﾅｲｴﾁｮｳ</t>
  </si>
  <si>
    <t>北海道上砂川町</t>
  </si>
  <si>
    <t>014257</t>
  </si>
  <si>
    <t>上砂川町</t>
  </si>
  <si>
    <t>ｶﾐｽﾅｶﾞﾜﾁｮｳ</t>
  </si>
  <si>
    <t>北海道由仁町</t>
  </si>
  <si>
    <t>014273</t>
  </si>
  <si>
    <t>由仁町</t>
  </si>
  <si>
    <t>ﾕﾆﾁｮｳ</t>
  </si>
  <si>
    <t>北海道長沼町</t>
  </si>
  <si>
    <t>014281</t>
  </si>
  <si>
    <t>長沼町</t>
  </si>
  <si>
    <t>ﾅｶﾞﾇﾏﾁｮｳ</t>
  </si>
  <si>
    <t>北海道栗山町</t>
  </si>
  <si>
    <t>014290</t>
  </si>
  <si>
    <t>栗山町</t>
  </si>
  <si>
    <t>ｸﾘﾔﾏﾁｮｳ</t>
  </si>
  <si>
    <t>北海道月形町</t>
  </si>
  <si>
    <t>014303</t>
  </si>
  <si>
    <t>月形町</t>
  </si>
  <si>
    <t>ﾂｷｶﾞﾀﾁｮｳ</t>
  </si>
  <si>
    <t>北海道浦臼町</t>
  </si>
  <si>
    <t>014311</t>
  </si>
  <si>
    <t>浦臼町</t>
  </si>
  <si>
    <t>ｳﾗｳｽﾁｮｳ</t>
  </si>
  <si>
    <t>北海道新十津川町</t>
  </si>
  <si>
    <t>014320</t>
  </si>
  <si>
    <t>新十津川町</t>
  </si>
  <si>
    <t>ｼﾝﾄﾂｶﾜﾁｮｳ</t>
  </si>
  <si>
    <t>北海道妹背牛町</t>
  </si>
  <si>
    <t>014338</t>
  </si>
  <si>
    <t>妹背牛町</t>
  </si>
  <si>
    <t>ﾓｾｳｼﾁｮｳ</t>
  </si>
  <si>
    <t>北海道秩父別町</t>
  </si>
  <si>
    <t>014346</t>
  </si>
  <si>
    <t>秩父別町</t>
  </si>
  <si>
    <t>ﾁｯﾌﾟﾍﾞﾂﾁｮｳ</t>
  </si>
  <si>
    <t>北海道雨竜町</t>
  </si>
  <si>
    <t>014362</t>
  </si>
  <si>
    <t>雨竜町</t>
  </si>
  <si>
    <t>ｳﾘｭｳﾁｮｳ</t>
  </si>
  <si>
    <t>北海道北竜町</t>
  </si>
  <si>
    <t>014371</t>
  </si>
  <si>
    <t>北竜町</t>
  </si>
  <si>
    <t>ﾎｸﾘｭｳﾁｮｳ</t>
  </si>
  <si>
    <t>北海道沼田町</t>
  </si>
  <si>
    <t>014389</t>
  </si>
  <si>
    <t>沼田町</t>
  </si>
  <si>
    <t>ﾇﾏﾀﾁｮｳ</t>
  </si>
  <si>
    <t>北海道鷹栖町</t>
  </si>
  <si>
    <t>014524</t>
  </si>
  <si>
    <t>鷹栖町</t>
  </si>
  <si>
    <t>ﾀｶｽﾁｮｳ</t>
  </si>
  <si>
    <t>北海道東神楽町</t>
  </si>
  <si>
    <t>014532</t>
  </si>
  <si>
    <t>東神楽町</t>
  </si>
  <si>
    <t>ﾋｶﾞｼｶｸﾞﾗﾁｮｳ</t>
  </si>
  <si>
    <t>北海道当麻町</t>
  </si>
  <si>
    <t>014541</t>
  </si>
  <si>
    <t>当麻町</t>
  </si>
  <si>
    <t>ﾄｳﾏﾁｮｳ</t>
  </si>
  <si>
    <t>北海道比布町</t>
  </si>
  <si>
    <t>014559</t>
  </si>
  <si>
    <t>比布町</t>
  </si>
  <si>
    <t>ﾋﾟｯﾌﾟﾁｮｳ</t>
  </si>
  <si>
    <t>北海道愛別町</t>
  </si>
  <si>
    <t>014567</t>
  </si>
  <si>
    <t>愛別町</t>
  </si>
  <si>
    <t>ｱｲﾍﾞﾂﾁｮｳ</t>
  </si>
  <si>
    <t>北海道上川町</t>
  </si>
  <si>
    <t>014575</t>
  </si>
  <si>
    <t>上川町</t>
  </si>
  <si>
    <t>ｶﾐｶﾜﾁｮｳ</t>
  </si>
  <si>
    <t>北海道東川町</t>
  </si>
  <si>
    <t>014583</t>
  </si>
  <si>
    <t>東川町</t>
  </si>
  <si>
    <t>ﾋｶﾞｼｶﾜﾁｮｳ</t>
  </si>
  <si>
    <t>北海道美瑛町</t>
  </si>
  <si>
    <t>014591</t>
  </si>
  <si>
    <t>美瑛町</t>
  </si>
  <si>
    <t>ﾋﾞｴｲﾁｮｳ</t>
  </si>
  <si>
    <t>北海道上富良野町</t>
  </si>
  <si>
    <t>014605</t>
  </si>
  <si>
    <t>上富良野町</t>
  </si>
  <si>
    <t>ｶﾐﾌﾗﾉﾁｮｳ</t>
  </si>
  <si>
    <t>北海道中富良野町</t>
  </si>
  <si>
    <t>014613</t>
  </si>
  <si>
    <t>中富良野町</t>
  </si>
  <si>
    <t>ﾅｶﾌﾗﾉﾁｮｳ</t>
  </si>
  <si>
    <t>北海道南富良野町</t>
  </si>
  <si>
    <t>014621</t>
  </si>
  <si>
    <t>南富良野町</t>
  </si>
  <si>
    <t>ﾐﾅﾐﾌﾗﾉﾁｮｳ</t>
  </si>
  <si>
    <t>北海道占冠村</t>
  </si>
  <si>
    <t>014630</t>
  </si>
  <si>
    <t>占冠村</t>
  </si>
  <si>
    <t>ｼﾑｶｯﾌﾟﾑﾗ</t>
  </si>
  <si>
    <t>北海道和寒町</t>
  </si>
  <si>
    <t>014648</t>
  </si>
  <si>
    <t>和寒町</t>
  </si>
  <si>
    <t>ﾜｯｻﾑﾁｮｳ</t>
  </si>
  <si>
    <t>北海道剣淵町</t>
  </si>
  <si>
    <t>014656</t>
  </si>
  <si>
    <t>剣淵町</t>
  </si>
  <si>
    <t>ｹﾝﾌﾞﾁﾁｮｳ</t>
  </si>
  <si>
    <t>北海道下川町</t>
  </si>
  <si>
    <t>014681</t>
  </si>
  <si>
    <t>下川町</t>
  </si>
  <si>
    <t>ｼﾓｶﾜﾁｮｳ</t>
  </si>
  <si>
    <t>北海道美深町</t>
  </si>
  <si>
    <t>014699</t>
  </si>
  <si>
    <t>美深町</t>
  </si>
  <si>
    <t>ﾋﾞﾌｶﾁｮｳ</t>
  </si>
  <si>
    <t>北海道音威子府村</t>
  </si>
  <si>
    <t>014702</t>
  </si>
  <si>
    <t>音威子府村</t>
  </si>
  <si>
    <t>ｵﾄｲﾈｯﾌﾟﾑﾗ</t>
  </si>
  <si>
    <t>北海道中川町</t>
  </si>
  <si>
    <t>014711</t>
  </si>
  <si>
    <t>中川町</t>
  </si>
  <si>
    <t>ﾅｶｶﾞﾜﾁｮｳ</t>
  </si>
  <si>
    <t>北海道幌加内町</t>
  </si>
  <si>
    <t>014729</t>
  </si>
  <si>
    <t>幌加内町</t>
  </si>
  <si>
    <t>ﾎﾛｶﾅｲﾁｮｳ</t>
  </si>
  <si>
    <t>北海道増毛町</t>
  </si>
  <si>
    <t>014818</t>
  </si>
  <si>
    <t>増毛町</t>
  </si>
  <si>
    <t>ﾏｼｹﾁｮｳ</t>
  </si>
  <si>
    <t>北海道小平町</t>
  </si>
  <si>
    <t>014826</t>
  </si>
  <si>
    <t>小平町</t>
  </si>
  <si>
    <t>ｵﾋﾞﾗﾁｮｳ</t>
  </si>
  <si>
    <t>北海道苫前町</t>
  </si>
  <si>
    <t>014834</t>
  </si>
  <si>
    <t>苫前町</t>
  </si>
  <si>
    <t>ﾄﾏﾏｴﾁｮｳ</t>
  </si>
  <si>
    <t>北海道羽幌町</t>
  </si>
  <si>
    <t>014842</t>
  </si>
  <si>
    <t>羽幌町</t>
  </si>
  <si>
    <t>ﾊﾎﾞﾛﾁｮｳ</t>
  </si>
  <si>
    <t>北海道初山別村</t>
  </si>
  <si>
    <t>014851</t>
  </si>
  <si>
    <t>初山別村</t>
  </si>
  <si>
    <t>ｼｮｻﾝﾍﾞﾂﾑﾗ</t>
  </si>
  <si>
    <t>北海道遠別町</t>
  </si>
  <si>
    <t>014869</t>
  </si>
  <si>
    <t>遠別町</t>
  </si>
  <si>
    <t>ｴﾝﾍﾞﾂﾁｮｳ</t>
  </si>
  <si>
    <t>北海道天塩町</t>
  </si>
  <si>
    <t>014877</t>
  </si>
  <si>
    <t>天塩町</t>
  </si>
  <si>
    <t>ﾃｼｵﾁｮｳ</t>
  </si>
  <si>
    <t>北海道猿払村</t>
  </si>
  <si>
    <t>015113</t>
  </si>
  <si>
    <t>猿払村</t>
  </si>
  <si>
    <t>ｻﾙﾌﾂﾑﾗ</t>
  </si>
  <si>
    <t>北海道浜頓別町</t>
  </si>
  <si>
    <t>015121</t>
  </si>
  <si>
    <t>浜頓別町</t>
  </si>
  <si>
    <t>ﾊﾏﾄﾝﾍﾞﾂﾁｮｳ</t>
  </si>
  <si>
    <t>北海道中頓別町</t>
  </si>
  <si>
    <t>015130</t>
  </si>
  <si>
    <t>中頓別町</t>
  </si>
  <si>
    <t>ﾅｶﾄﾝﾍﾞﾂﾁｮｳ</t>
  </si>
  <si>
    <t>北海道枝幸町</t>
  </si>
  <si>
    <t>015148</t>
  </si>
  <si>
    <t>枝幸町</t>
  </si>
  <si>
    <t>北海道豊富町</t>
  </si>
  <si>
    <t>015164</t>
  </si>
  <si>
    <t>豊富町</t>
  </si>
  <si>
    <t>ﾄﾖﾄﾐﾁｮｳ</t>
  </si>
  <si>
    <t>北海道礼文町</t>
  </si>
  <si>
    <t>015172</t>
  </si>
  <si>
    <t>礼文町</t>
  </si>
  <si>
    <t>ﾚﾌﾞﾝﾁｮｳ</t>
  </si>
  <si>
    <t>北海道利尻町</t>
  </si>
  <si>
    <t>015181</t>
  </si>
  <si>
    <t>利尻町</t>
  </si>
  <si>
    <t>ﾘｼﾘﾁｮｳ</t>
  </si>
  <si>
    <t>北海道利尻富士町</t>
  </si>
  <si>
    <t>015199</t>
  </si>
  <si>
    <t>利尻富士町</t>
  </si>
  <si>
    <t>ﾘｼﾘﾌｼﾞﾁｮｳ</t>
  </si>
  <si>
    <t>北海道幌延町</t>
  </si>
  <si>
    <t>015202</t>
  </si>
  <si>
    <t>幌延町</t>
  </si>
  <si>
    <t>ﾎﾛﾉﾍﾞﾁｮｳ</t>
  </si>
  <si>
    <t>北海道美幌町</t>
  </si>
  <si>
    <t>015431</t>
  </si>
  <si>
    <t>美幌町</t>
  </si>
  <si>
    <t>ﾋﾞﾎﾛﾁｮｳ</t>
  </si>
  <si>
    <t>北海道津別町</t>
  </si>
  <si>
    <t>015440</t>
  </si>
  <si>
    <t>津別町</t>
  </si>
  <si>
    <t>ﾂﾍﾞﾂﾁｮｳ</t>
  </si>
  <si>
    <t>北海道斜里町</t>
  </si>
  <si>
    <t>015458</t>
  </si>
  <si>
    <t>斜里町</t>
  </si>
  <si>
    <t>ｼｬﾘﾁｮｳ</t>
  </si>
  <si>
    <t>北海道清里町</t>
  </si>
  <si>
    <t>015466</t>
  </si>
  <si>
    <t>清里町</t>
  </si>
  <si>
    <t>ｷﾖｻﾄﾁｮｳ</t>
  </si>
  <si>
    <t>北海道小清水町</t>
  </si>
  <si>
    <t>015474</t>
  </si>
  <si>
    <t>小清水町</t>
  </si>
  <si>
    <t>ｺｼﾐｽﾞﾁｮｳ</t>
  </si>
  <si>
    <t>北海道訓子府町</t>
  </si>
  <si>
    <t>015491</t>
  </si>
  <si>
    <t>訓子府町</t>
  </si>
  <si>
    <t>ｸﾝﾈｯﾌﾟﾁｮｳ</t>
  </si>
  <si>
    <t>北海道置戸町</t>
  </si>
  <si>
    <t>015504</t>
  </si>
  <si>
    <t>置戸町</t>
  </si>
  <si>
    <t>ｵｹﾄﾁｮｳ</t>
  </si>
  <si>
    <t>北海道佐呂間町</t>
  </si>
  <si>
    <t>015521</t>
  </si>
  <si>
    <t>佐呂間町</t>
  </si>
  <si>
    <t>ｻﾛﾏﾁｮｳ</t>
  </si>
  <si>
    <t>北海道遠軽町</t>
  </si>
  <si>
    <t>015555</t>
  </si>
  <si>
    <t>遠軽町</t>
  </si>
  <si>
    <t>ｴﾝｶﾞﾙﾁｮｳ</t>
  </si>
  <si>
    <t>北海道湧別町</t>
  </si>
  <si>
    <t>015598</t>
  </si>
  <si>
    <t>湧別町</t>
  </si>
  <si>
    <t>ﾕｳﾍﾞﾂﾁｮｳ</t>
  </si>
  <si>
    <t>北海道滝上町</t>
  </si>
  <si>
    <t>015601</t>
  </si>
  <si>
    <t>滝上町</t>
  </si>
  <si>
    <t>ﾀｷﾉｳｴﾁｮｳ</t>
  </si>
  <si>
    <t>北海道興部町</t>
  </si>
  <si>
    <t>015610</t>
  </si>
  <si>
    <t>興部町</t>
  </si>
  <si>
    <t>ｵｺｯﾍﾟﾁｮｳ</t>
  </si>
  <si>
    <t>北海道西興部村</t>
  </si>
  <si>
    <t>015628</t>
  </si>
  <si>
    <t>西興部村</t>
  </si>
  <si>
    <t>ﾆｼｵｺｯﾍﾟﾑﾗ</t>
  </si>
  <si>
    <t>北海道雄武町</t>
  </si>
  <si>
    <t>015636</t>
  </si>
  <si>
    <t>雄武町</t>
  </si>
  <si>
    <t>ｵｳﾑﾁｮｳ</t>
  </si>
  <si>
    <t>北海道大空町</t>
  </si>
  <si>
    <t>015644</t>
  </si>
  <si>
    <t>大空町</t>
  </si>
  <si>
    <t>ｵｵｿﾞﾗﾁｮｳ</t>
  </si>
  <si>
    <t>北海道豊浦町</t>
  </si>
  <si>
    <t>015717</t>
  </si>
  <si>
    <t>豊浦町</t>
  </si>
  <si>
    <t>ﾄﾖｳﾗﾁｮｳ</t>
  </si>
  <si>
    <t>北海道壮瞥町</t>
  </si>
  <si>
    <t>015750</t>
  </si>
  <si>
    <t>壮瞥町</t>
  </si>
  <si>
    <t>ｿｳﾍﾞﾂﾁｮｳ</t>
  </si>
  <si>
    <t>北海道白老町</t>
  </si>
  <si>
    <t>015784</t>
  </si>
  <si>
    <t>白老町</t>
  </si>
  <si>
    <t>ｼﾗｵｲﾁｮｳ</t>
  </si>
  <si>
    <t>北海道厚真町</t>
  </si>
  <si>
    <t>015814</t>
  </si>
  <si>
    <t>厚真町</t>
  </si>
  <si>
    <t>ｱﾂﾏﾁｮｳ</t>
  </si>
  <si>
    <t>北海道洞爺湖町</t>
  </si>
  <si>
    <t>015849</t>
  </si>
  <si>
    <t>洞爺湖町</t>
  </si>
  <si>
    <t>ﾄｳﾔｺﾁｮｳ</t>
  </si>
  <si>
    <t>北海道安平町</t>
  </si>
  <si>
    <t>015857</t>
  </si>
  <si>
    <t>安平町</t>
  </si>
  <si>
    <t>ｱﾋﾞﾗﾁｮｳ</t>
  </si>
  <si>
    <t>北海道むかわ町</t>
  </si>
  <si>
    <t>015865</t>
  </si>
  <si>
    <t>むかわ町</t>
  </si>
  <si>
    <t>ﾑｶﾜﾁｮｳ</t>
  </si>
  <si>
    <t>北海道日高町</t>
  </si>
  <si>
    <t>016012</t>
  </si>
  <si>
    <t>日高町</t>
  </si>
  <si>
    <t>ﾋﾀﾞｶﾁｮｳ</t>
  </si>
  <si>
    <t>北海道平取町</t>
  </si>
  <si>
    <t>016021</t>
  </si>
  <si>
    <t>平取町</t>
  </si>
  <si>
    <t>ﾋﾞﾗﾄﾘﾁｮｳ</t>
  </si>
  <si>
    <t>北海道新冠町</t>
  </si>
  <si>
    <t>016047</t>
  </si>
  <si>
    <t>新冠町</t>
  </si>
  <si>
    <t>ﾆｲｶｯﾌﾟﾁｮｳ</t>
  </si>
  <si>
    <t>北海道浦河町</t>
  </si>
  <si>
    <t>016071</t>
  </si>
  <si>
    <t>浦河町</t>
  </si>
  <si>
    <t>ｳﾗｶﾜﾁｮｳ</t>
  </si>
  <si>
    <t>北海道様似町</t>
  </si>
  <si>
    <t>016080</t>
  </si>
  <si>
    <t>様似町</t>
  </si>
  <si>
    <t>ｻﾏﾆﾁｮｳ</t>
  </si>
  <si>
    <t>北海道えりも町</t>
  </si>
  <si>
    <t>016098</t>
  </si>
  <si>
    <t>えりも町</t>
  </si>
  <si>
    <t>ｴﾘﾓﾁｮｳ</t>
  </si>
  <si>
    <t>北海道新ひだか町</t>
  </si>
  <si>
    <t>016101</t>
  </si>
  <si>
    <t>新ひだか町</t>
  </si>
  <si>
    <t>ｼﾝﾋﾀﾞｶﾁｮｳ</t>
  </si>
  <si>
    <t>北海道音更町</t>
  </si>
  <si>
    <t>016314</t>
  </si>
  <si>
    <t>音更町</t>
  </si>
  <si>
    <t>ｵﾄﾌｹﾁｮｳ</t>
  </si>
  <si>
    <t>北海道士幌町</t>
  </si>
  <si>
    <t>016322</t>
  </si>
  <si>
    <t>士幌町</t>
  </si>
  <si>
    <t>ｼﾎﾛﾁｮｳ</t>
  </si>
  <si>
    <t>北海道上士幌町</t>
  </si>
  <si>
    <t>016331</t>
  </si>
  <si>
    <t>上士幌町</t>
  </si>
  <si>
    <t>ｶﾐｼﾎﾛﾁｮｳ</t>
  </si>
  <si>
    <t>北海道鹿追町</t>
  </si>
  <si>
    <t>016349</t>
  </si>
  <si>
    <t>鹿追町</t>
  </si>
  <si>
    <t>ｼｶｵｲﾁｮｳ</t>
  </si>
  <si>
    <t>北海道新得町</t>
  </si>
  <si>
    <t>016357</t>
  </si>
  <si>
    <t>新得町</t>
  </si>
  <si>
    <t>ｼﾝﾄｸﾁｮｳ</t>
  </si>
  <si>
    <t>北海道清水町</t>
  </si>
  <si>
    <t>016365</t>
  </si>
  <si>
    <t>清水町</t>
  </si>
  <si>
    <t>ｼﾐｽﾞﾁｮｳ</t>
  </si>
  <si>
    <t>北海道芽室町</t>
  </si>
  <si>
    <t>016373</t>
  </si>
  <si>
    <t>芽室町</t>
  </si>
  <si>
    <t>ﾒﾑﾛﾁｮｳ</t>
  </si>
  <si>
    <t>北海道中札内村</t>
  </si>
  <si>
    <t>016381</t>
  </si>
  <si>
    <t>中札内村</t>
  </si>
  <si>
    <t>ﾅｶｻﾂﾅｲﾑﾗ</t>
  </si>
  <si>
    <t>北海道更別村</t>
  </si>
  <si>
    <t>016390</t>
  </si>
  <si>
    <t>更別村</t>
  </si>
  <si>
    <t>ｻﾗﾍﾞﾂﾑﾗ</t>
  </si>
  <si>
    <t>北海道大樹町</t>
  </si>
  <si>
    <t>016411</t>
  </si>
  <si>
    <t>大樹町</t>
  </si>
  <si>
    <t>ﾀｲｷﾁｮｳ</t>
  </si>
  <si>
    <t>北海道広尾町</t>
  </si>
  <si>
    <t>016420</t>
  </si>
  <si>
    <t>広尾町</t>
  </si>
  <si>
    <t>ﾋﾛｵﾁｮｳ</t>
  </si>
  <si>
    <t>北海道幕別町</t>
  </si>
  <si>
    <t>016438</t>
  </si>
  <si>
    <t>幕別町</t>
  </si>
  <si>
    <t>ﾏｸﾍﾞﾂﾁｮｳ</t>
  </si>
  <si>
    <t>北海道池田町</t>
  </si>
  <si>
    <t>016446</t>
  </si>
  <si>
    <t>池田町</t>
  </si>
  <si>
    <t>ｲｹﾀﾞﾁｮｳ</t>
  </si>
  <si>
    <t>北海道豊頃町</t>
  </si>
  <si>
    <t>016454</t>
  </si>
  <si>
    <t>豊頃町</t>
  </si>
  <si>
    <t>ﾄﾖｺﾛﾁｮｳ</t>
  </si>
  <si>
    <t>北海道本別町</t>
  </si>
  <si>
    <t>016462</t>
  </si>
  <si>
    <t>本別町</t>
  </si>
  <si>
    <t>ﾎﾝﾍﾞﾂﾁｮｳ</t>
  </si>
  <si>
    <t>北海道足寄町</t>
  </si>
  <si>
    <t>016471</t>
  </si>
  <si>
    <t>足寄町</t>
  </si>
  <si>
    <t>ｱｼｮﾛﾁｮｳ</t>
  </si>
  <si>
    <t>北海道陸別町</t>
  </si>
  <si>
    <t>016489</t>
  </si>
  <si>
    <t>陸別町</t>
  </si>
  <si>
    <t>ﾘｸﾍﾞﾂﾁｮｳ</t>
  </si>
  <si>
    <t>北海道浦幌町</t>
  </si>
  <si>
    <t>016497</t>
  </si>
  <si>
    <t>浦幌町</t>
  </si>
  <si>
    <t>ｳﾗﾎﾛﾁｮｳ</t>
  </si>
  <si>
    <t>北海道釧路町</t>
  </si>
  <si>
    <t>016616</t>
  </si>
  <si>
    <t>釧路町</t>
  </si>
  <si>
    <t>ｸｼﾛﾁｮｳ</t>
  </si>
  <si>
    <t>北海道厚岸町</t>
  </si>
  <si>
    <t>016624</t>
  </si>
  <si>
    <t>厚岸町</t>
  </si>
  <si>
    <t>ｱｯｹｼﾁｮｳ</t>
  </si>
  <si>
    <t>北海道浜中町</t>
  </si>
  <si>
    <t>016632</t>
  </si>
  <si>
    <t>浜中町</t>
  </si>
  <si>
    <t>ﾊﾏﾅｶﾁｮｳ</t>
  </si>
  <si>
    <t>北海道標茶町</t>
  </si>
  <si>
    <t>016641</t>
  </si>
  <si>
    <t>標茶町</t>
  </si>
  <si>
    <t>ｼﾍﾞﾁｬﾁｮｳ</t>
  </si>
  <si>
    <t>北海道弟子屈町</t>
  </si>
  <si>
    <t>016659</t>
  </si>
  <si>
    <t>弟子屈町</t>
  </si>
  <si>
    <t>ﾃｼｶｶﾞﾁｮｳ</t>
  </si>
  <si>
    <t>北海道鶴居村</t>
  </si>
  <si>
    <t>016675</t>
  </si>
  <si>
    <t>鶴居村</t>
  </si>
  <si>
    <t>ﾂﾙｲﾑﾗ</t>
  </si>
  <si>
    <t>北海道白糠町</t>
  </si>
  <si>
    <t>016683</t>
  </si>
  <si>
    <t>白糠町</t>
  </si>
  <si>
    <t>ｼﾗﾇｶﾁｮｳ</t>
  </si>
  <si>
    <t>北海道別海町</t>
  </si>
  <si>
    <t>016918</t>
  </si>
  <si>
    <t>別海町</t>
    <phoneticPr fontId="21"/>
  </si>
  <si>
    <t>ﾍﾞﾂｶｲﾁｮｳ</t>
  </si>
  <si>
    <t>北海道中標津町</t>
  </si>
  <si>
    <t>016926</t>
  </si>
  <si>
    <t>中標津町</t>
  </si>
  <si>
    <t>ﾅｶｼﾍﾞﾂﾁｮｳ</t>
  </si>
  <si>
    <t>北海道標津町</t>
  </si>
  <si>
    <t>016934</t>
  </si>
  <si>
    <t>標津町</t>
  </si>
  <si>
    <t>ｼﾍﾞﾂﾁｮｳ</t>
  </si>
  <si>
    <t>北海道羅臼町</t>
  </si>
  <si>
    <t>016942</t>
  </si>
  <si>
    <t>羅臼町</t>
  </si>
  <si>
    <t>ﾗｳｽﾁｮｳ</t>
  </si>
  <si>
    <t>青森県</t>
  </si>
  <si>
    <t>020001</t>
    <phoneticPr fontId="21"/>
  </si>
  <si>
    <t>青森県</t>
    <phoneticPr fontId="21"/>
  </si>
  <si>
    <t>ｱｵﾓﾘｹﾝ</t>
    <phoneticPr fontId="21"/>
  </si>
  <si>
    <t>青森県青森市</t>
  </si>
  <si>
    <t>022012</t>
  </si>
  <si>
    <t>青森市</t>
  </si>
  <si>
    <t>ｱｵﾓﾘｹﾝ</t>
  </si>
  <si>
    <t>ｱｵﾓﾘｼ</t>
  </si>
  <si>
    <t>青森県弘前市</t>
  </si>
  <si>
    <t>022021</t>
  </si>
  <si>
    <t>弘前市</t>
  </si>
  <si>
    <t>ﾋﾛｻｷｼ</t>
  </si>
  <si>
    <t>青森県八戸市</t>
  </si>
  <si>
    <t>022039</t>
  </si>
  <si>
    <t>八戸市</t>
  </si>
  <si>
    <t>ﾊﾁﾉﾍｼ</t>
  </si>
  <si>
    <t>青森県黒石市</t>
  </si>
  <si>
    <t>022047</t>
  </si>
  <si>
    <t>黒石市</t>
  </si>
  <si>
    <t>ｸﾛｲｼｼ</t>
  </si>
  <si>
    <t>青森県五所川原市</t>
  </si>
  <si>
    <t>022055</t>
  </si>
  <si>
    <t>五所川原市</t>
  </si>
  <si>
    <t>ｺﾞｼｮｶﾞﾜﾗｼ</t>
  </si>
  <si>
    <t>青森県十和田市</t>
  </si>
  <si>
    <t>022063</t>
  </si>
  <si>
    <t>十和田市</t>
  </si>
  <si>
    <t>ﾄﾜﾀﾞｼ</t>
  </si>
  <si>
    <t>青森県三沢市</t>
  </si>
  <si>
    <t>022071</t>
  </si>
  <si>
    <t>三沢市</t>
  </si>
  <si>
    <t>ﾐｻﾜｼ</t>
  </si>
  <si>
    <t>青森県むつ市</t>
  </si>
  <si>
    <t>022080</t>
  </si>
  <si>
    <t>むつ市</t>
  </si>
  <si>
    <t>ﾑﾂｼ</t>
  </si>
  <si>
    <t>青森県つがる市</t>
  </si>
  <si>
    <t>022098</t>
  </si>
  <si>
    <t>つがる市</t>
  </si>
  <si>
    <t>ﾂｶﾞﾙｼ</t>
  </si>
  <si>
    <t>青森県平川市</t>
  </si>
  <si>
    <t>022101</t>
  </si>
  <si>
    <t>平川市</t>
  </si>
  <si>
    <t>ﾋﾗｶﾜｼ</t>
  </si>
  <si>
    <t>青森県平内町</t>
  </si>
  <si>
    <t>023019</t>
  </si>
  <si>
    <t>平内町</t>
  </si>
  <si>
    <t>ﾋﾗﾅｲﾏﾁ</t>
  </si>
  <si>
    <t>青森県今別町</t>
  </si>
  <si>
    <t>023035</t>
  </si>
  <si>
    <t>今別町</t>
  </si>
  <si>
    <t>ｲﾏﾍﾞﾂﾏﾁ</t>
  </si>
  <si>
    <t>青森県蓬田村</t>
  </si>
  <si>
    <t>023043</t>
  </si>
  <si>
    <t>蓬田村</t>
  </si>
  <si>
    <t>ﾖﾓｷﾞﾀﾑﾗ</t>
  </si>
  <si>
    <t>青森県外ヶ浜町</t>
  </si>
  <si>
    <t>023078</t>
  </si>
  <si>
    <t>外ヶ浜町</t>
  </si>
  <si>
    <t>ｿﾄｶﾞﾊﾏﾏﾁ</t>
  </si>
  <si>
    <t>青森県鰺ヶ沢町</t>
  </si>
  <si>
    <t>023213</t>
  </si>
  <si>
    <t>鰺ヶ沢町</t>
  </si>
  <si>
    <t>ｱｼﾞｶﾞｻﾜﾏﾁ</t>
  </si>
  <si>
    <t>青森県深浦町</t>
  </si>
  <si>
    <t>023230</t>
  </si>
  <si>
    <t>深浦町</t>
  </si>
  <si>
    <t>ﾌｶｳﾗﾏﾁ</t>
  </si>
  <si>
    <t>青森県西目屋村</t>
  </si>
  <si>
    <t>023434</t>
  </si>
  <si>
    <t>西目屋村</t>
  </si>
  <si>
    <t>ﾆｼﾒﾔﾑﾗ</t>
  </si>
  <si>
    <t>青森県藤崎町</t>
  </si>
  <si>
    <t>023612</t>
  </si>
  <si>
    <t>藤崎町</t>
  </si>
  <si>
    <t>ﾌｼﾞｻｷﾏﾁ</t>
  </si>
  <si>
    <t>青森県大鰐町</t>
  </si>
  <si>
    <t>023621</t>
  </si>
  <si>
    <t>大鰐町</t>
  </si>
  <si>
    <t>ｵｵﾜﾆﾏﾁ</t>
  </si>
  <si>
    <t>青森県田舎館村</t>
  </si>
  <si>
    <t>023671</t>
  </si>
  <si>
    <t>田舎館村</t>
  </si>
  <si>
    <t>ｲﾅｶﾀﾞﾃﾑﾗ</t>
  </si>
  <si>
    <t>青森県板柳町</t>
  </si>
  <si>
    <t>023817</t>
  </si>
  <si>
    <t>板柳町</t>
  </si>
  <si>
    <t>ｲﾀﾔﾅｷﾞﾏﾁ</t>
  </si>
  <si>
    <t>青森県鶴田町</t>
  </si>
  <si>
    <t>023841</t>
  </si>
  <si>
    <t>鶴田町</t>
  </si>
  <si>
    <t>ﾂﾙﾀﾏﾁ</t>
  </si>
  <si>
    <t>青森県中泊町</t>
  </si>
  <si>
    <t>023876</t>
  </si>
  <si>
    <t>中泊町</t>
  </si>
  <si>
    <t>ﾅｶﾄﾞﾏﾘﾏﾁ</t>
  </si>
  <si>
    <t>青森県野辺地町</t>
  </si>
  <si>
    <t>024015</t>
  </si>
  <si>
    <t>野辺地町</t>
  </si>
  <si>
    <t>ﾉﾍｼﾞﾏﾁ</t>
  </si>
  <si>
    <t>青森県七戸町</t>
  </si>
  <si>
    <t>024023</t>
  </si>
  <si>
    <t>七戸町</t>
  </si>
  <si>
    <t>ｼﾁﾉﾍﾏﾁ</t>
  </si>
  <si>
    <t>青森県六戸町</t>
  </si>
  <si>
    <t>024058</t>
  </si>
  <si>
    <t>六戸町</t>
  </si>
  <si>
    <t>ﾛｸﾉﾍﾏﾁ</t>
  </si>
  <si>
    <t>青森県横浜町</t>
  </si>
  <si>
    <t>024066</t>
  </si>
  <si>
    <t>横浜町</t>
  </si>
  <si>
    <t>ﾖｺﾊﾏﾏﾁ</t>
  </si>
  <si>
    <t>青森県東北町</t>
  </si>
  <si>
    <t>024082</t>
  </si>
  <si>
    <t>東北町</t>
  </si>
  <si>
    <t>ﾄｳﾎｸﾏﾁ</t>
  </si>
  <si>
    <t>青森県六ヶ所村</t>
  </si>
  <si>
    <t>024112</t>
  </si>
  <si>
    <t>六ヶ所村</t>
  </si>
  <si>
    <t>ﾛｯｶｼｮﾑﾗ</t>
  </si>
  <si>
    <t>青森県おいらせ町</t>
  </si>
  <si>
    <t>024121</t>
  </si>
  <si>
    <t>おいらせ町</t>
  </si>
  <si>
    <t>ｵｲﾗｾﾁｮｳ</t>
  </si>
  <si>
    <t>青森県大間町</t>
  </si>
  <si>
    <t>024236</t>
  </si>
  <si>
    <t>大間町</t>
  </si>
  <si>
    <t>ｵｵﾏﾏﾁ</t>
  </si>
  <si>
    <t>青森県東通村</t>
  </si>
  <si>
    <t>024244</t>
  </si>
  <si>
    <t>東通村</t>
  </si>
  <si>
    <t>ﾋｶﾞｼﾄﾞｵﾘﾑﾗ</t>
  </si>
  <si>
    <t>青森県風間浦村</t>
  </si>
  <si>
    <t>024252</t>
  </si>
  <si>
    <t>風間浦村</t>
  </si>
  <si>
    <t>ｶｻﾞﾏｳﾗﾑﾗ</t>
  </si>
  <si>
    <t>青森県佐井村</t>
  </si>
  <si>
    <t>024261</t>
  </si>
  <si>
    <t>佐井村</t>
  </si>
  <si>
    <t>ｻｲﾑﾗ</t>
  </si>
  <si>
    <t>青森県三戸町</t>
  </si>
  <si>
    <t>024414</t>
  </si>
  <si>
    <t>三戸町</t>
  </si>
  <si>
    <t>ｻﾝﾉﾍﾏﾁ</t>
  </si>
  <si>
    <t>青森県五戸町</t>
  </si>
  <si>
    <t>024422</t>
  </si>
  <si>
    <t>五戸町</t>
  </si>
  <si>
    <t>ｺﾞﾉﾍﾏﾁ</t>
  </si>
  <si>
    <t>青森県田子町</t>
  </si>
  <si>
    <t>024431</t>
  </si>
  <si>
    <t>田子町</t>
  </si>
  <si>
    <t>ﾀｯｺﾏﾁ</t>
  </si>
  <si>
    <t>青森県南部町</t>
  </si>
  <si>
    <t>024457</t>
  </si>
  <si>
    <t>南部町</t>
  </si>
  <si>
    <t>ﾅﾝﾌﾞﾁｮｳ</t>
  </si>
  <si>
    <t>青森県階上町</t>
  </si>
  <si>
    <t>024465</t>
  </si>
  <si>
    <t>階上町</t>
  </si>
  <si>
    <t>ﾊｼｶﾐﾁｮｳ</t>
  </si>
  <si>
    <t>青森県新郷村</t>
  </si>
  <si>
    <t>024503</t>
  </si>
  <si>
    <t>新郷村</t>
  </si>
  <si>
    <t>ｼﾝｺﾞｳﾑﾗ</t>
  </si>
  <si>
    <t>岩手県</t>
  </si>
  <si>
    <t>030007</t>
    <phoneticPr fontId="21"/>
  </si>
  <si>
    <t>岩手県</t>
    <phoneticPr fontId="21"/>
  </si>
  <si>
    <t>ｲﾜﾃｹﾝ</t>
    <phoneticPr fontId="21"/>
  </si>
  <si>
    <t>岩手県盛岡市</t>
  </si>
  <si>
    <t>032018</t>
  </si>
  <si>
    <t>盛岡市</t>
  </si>
  <si>
    <t>ｲﾜﾃｹﾝ</t>
  </si>
  <si>
    <t>ﾓﾘｵｶｼ</t>
  </si>
  <si>
    <t>岩手県宮古市</t>
  </si>
  <si>
    <t>032026</t>
  </si>
  <si>
    <t>宮古市</t>
  </si>
  <si>
    <t>ﾐﾔｺｼ</t>
  </si>
  <si>
    <t>岩手県大船渡市</t>
  </si>
  <si>
    <t>032034</t>
  </si>
  <si>
    <t>大船渡市</t>
  </si>
  <si>
    <t>ｵｵﾌﾅﾄｼ</t>
  </si>
  <si>
    <t>岩手県花巻市</t>
  </si>
  <si>
    <t>032051</t>
  </si>
  <si>
    <t>花巻市</t>
  </si>
  <si>
    <t>ﾊﾅﾏｷｼ</t>
  </si>
  <si>
    <t>岩手県北上市</t>
  </si>
  <si>
    <t>032069</t>
  </si>
  <si>
    <t>北上市</t>
  </si>
  <si>
    <t>ｷﾀｶﾐｼ</t>
  </si>
  <si>
    <t>岩手県久慈市</t>
  </si>
  <si>
    <t>032077</t>
  </si>
  <si>
    <t>久慈市</t>
  </si>
  <si>
    <t>ｸｼﾞｼ</t>
  </si>
  <si>
    <t>岩手県遠野市</t>
  </si>
  <si>
    <t>032085</t>
  </si>
  <si>
    <t>遠野市</t>
  </si>
  <si>
    <t>ﾄｵﾉｼ</t>
  </si>
  <si>
    <t>岩手県一関市</t>
  </si>
  <si>
    <t>032093</t>
  </si>
  <si>
    <t>一関市</t>
  </si>
  <si>
    <t>ｲﾁﾉｾｷｼ</t>
  </si>
  <si>
    <t>岩手県陸前高田市</t>
  </si>
  <si>
    <t>032107</t>
  </si>
  <si>
    <t>陸前高田市</t>
  </si>
  <si>
    <t>ﾘｸｾﾞﾝﾀｶﾀｼ</t>
  </si>
  <si>
    <t>岩手県釜石市</t>
  </si>
  <si>
    <t>032115</t>
  </si>
  <si>
    <t>釜石市</t>
  </si>
  <si>
    <t>ｶﾏｲｼｼ</t>
  </si>
  <si>
    <t>岩手県二戸市</t>
  </si>
  <si>
    <t>032131</t>
  </si>
  <si>
    <t>二戸市</t>
  </si>
  <si>
    <t>ﾆﾉﾍｼ</t>
  </si>
  <si>
    <t>岩手県八幡平市</t>
  </si>
  <si>
    <t>032140</t>
  </si>
  <si>
    <t>八幡平市</t>
  </si>
  <si>
    <t>ﾊﾁﾏﾝﾀｲｼ</t>
  </si>
  <si>
    <t>岩手県奥州市</t>
  </si>
  <si>
    <t>032158</t>
  </si>
  <si>
    <t>奥州市</t>
  </si>
  <si>
    <t>ｵｳｼｭｳｼ</t>
  </si>
  <si>
    <t>岩手県滝沢市</t>
  </si>
  <si>
    <t>032166</t>
    <phoneticPr fontId="21"/>
  </si>
  <si>
    <t>滝沢市</t>
    <rPh sb="2" eb="3">
      <t>シ</t>
    </rPh>
    <phoneticPr fontId="21"/>
  </si>
  <si>
    <t>ﾀｷｻﾞﾜｼ</t>
    <phoneticPr fontId="21"/>
  </si>
  <si>
    <t>岩手県雫石町</t>
  </si>
  <si>
    <t>033014</t>
  </si>
  <si>
    <t>雫石町</t>
  </si>
  <si>
    <t>ｼｽﾞｸｲｼﾁｮｳ</t>
  </si>
  <si>
    <t>岩手県葛巻町</t>
  </si>
  <si>
    <t>033022</t>
  </si>
  <si>
    <t>葛巻町</t>
  </si>
  <si>
    <t>ｸｽﾞﾏｷﾏﾁ</t>
  </si>
  <si>
    <t>岩手県岩手町</t>
  </si>
  <si>
    <t>033031</t>
  </si>
  <si>
    <t>岩手町</t>
  </si>
  <si>
    <t>ｲﾜﾃﾏﾁ</t>
  </si>
  <si>
    <t>岩手県紫波町</t>
  </si>
  <si>
    <t>033219</t>
  </si>
  <si>
    <t>紫波町</t>
  </si>
  <si>
    <t>ｼﾜﾁｮｳ</t>
  </si>
  <si>
    <t>岩手県矢巾町</t>
  </si>
  <si>
    <t>033227</t>
  </si>
  <si>
    <t>矢巾町</t>
  </si>
  <si>
    <t>ﾔﾊﾊﾞﾁｮｳ</t>
  </si>
  <si>
    <t>岩手県西和賀町</t>
  </si>
  <si>
    <t>033669</t>
  </si>
  <si>
    <t>西和賀町</t>
  </si>
  <si>
    <t>ﾆｼﾜｶﾞﾏﾁ</t>
  </si>
  <si>
    <t>岩手県金ケ崎町</t>
  </si>
  <si>
    <t>033812</t>
  </si>
  <si>
    <t>金ケ崎町</t>
  </si>
  <si>
    <t>ｶﾈｶﾞｻｷﾁｮｳ</t>
  </si>
  <si>
    <t>岩手県平泉町</t>
  </si>
  <si>
    <t>034029</t>
  </si>
  <si>
    <t>平泉町</t>
  </si>
  <si>
    <t>ﾋﾗｲｽﾞﾐﾁｮｳ</t>
  </si>
  <si>
    <t>岩手県住田町</t>
  </si>
  <si>
    <t>034410</t>
  </si>
  <si>
    <t>住田町</t>
  </si>
  <si>
    <t>ｽﾐﾀﾁｮｳ</t>
  </si>
  <si>
    <t>岩手県大槌町</t>
  </si>
  <si>
    <t>034614</t>
  </si>
  <si>
    <t>大槌町</t>
  </si>
  <si>
    <t>ｵｵﾂﾁﾁｮｳ</t>
  </si>
  <si>
    <t>岩手県山田町</t>
  </si>
  <si>
    <t>034827</t>
  </si>
  <si>
    <t>山田町</t>
  </si>
  <si>
    <t>ﾔﾏﾀﾞﾏﾁ</t>
  </si>
  <si>
    <t>岩手県岩泉町</t>
  </si>
  <si>
    <t>034835</t>
  </si>
  <si>
    <t>岩泉町</t>
  </si>
  <si>
    <t>ｲﾜｲｽﾞﾐﾁｮｳ</t>
  </si>
  <si>
    <t>岩手県田野畑村</t>
  </si>
  <si>
    <t>034843</t>
  </si>
  <si>
    <t>田野畑村</t>
  </si>
  <si>
    <t>ﾀﾉﾊﾀﾑﾗ</t>
  </si>
  <si>
    <t>岩手県普代村</t>
  </si>
  <si>
    <t>034851</t>
  </si>
  <si>
    <t>普代村</t>
  </si>
  <si>
    <t>ﾌﾀﾞｲﾑﾗ</t>
  </si>
  <si>
    <t>岩手県軽米町</t>
  </si>
  <si>
    <t>035017</t>
  </si>
  <si>
    <t>軽米町</t>
  </si>
  <si>
    <t>ｶﾙﾏｲﾏﾁ</t>
  </si>
  <si>
    <t>岩手県野田村</t>
  </si>
  <si>
    <t>035033</t>
  </si>
  <si>
    <t>野田村</t>
  </si>
  <si>
    <t>ﾉﾀﾞﾑﾗ</t>
  </si>
  <si>
    <t>岩手県九戸村</t>
  </si>
  <si>
    <t>035068</t>
  </si>
  <si>
    <t>九戸村</t>
  </si>
  <si>
    <t>ｸﾉﾍﾑﾗ</t>
  </si>
  <si>
    <t>岩手県洋野町</t>
  </si>
  <si>
    <t>035076</t>
  </si>
  <si>
    <t>洋野町</t>
  </si>
  <si>
    <t>ﾋﾛﾉﾁｮｳ</t>
  </si>
  <si>
    <t>岩手県一戸町</t>
  </si>
  <si>
    <t>035246</t>
  </si>
  <si>
    <t>一戸町</t>
  </si>
  <si>
    <t>ｲﾁﾉﾍﾏﾁ</t>
  </si>
  <si>
    <t>宮城県</t>
  </si>
  <si>
    <t>040002</t>
    <phoneticPr fontId="21"/>
  </si>
  <si>
    <t>宮城県</t>
    <phoneticPr fontId="21"/>
  </si>
  <si>
    <t>ﾐﾔｷﾞｹﾝ</t>
    <phoneticPr fontId="21"/>
  </si>
  <si>
    <t>宮城県仙台市</t>
  </si>
  <si>
    <t>041009</t>
  </si>
  <si>
    <t>仙台市</t>
  </si>
  <si>
    <t>ﾐﾔｷﾞｹﾝ</t>
  </si>
  <si>
    <t>ｾﾝﾀﾞｲｼ</t>
  </si>
  <si>
    <t>宮城県石巻市</t>
  </si>
  <si>
    <t>042021</t>
  </si>
  <si>
    <t>石巻市</t>
  </si>
  <si>
    <t>ｲｼﾉﾏｷｼ</t>
  </si>
  <si>
    <t>宮城県塩竈市</t>
  </si>
  <si>
    <t>042030</t>
  </si>
  <si>
    <t>塩竈市</t>
  </si>
  <si>
    <t>ｼｵｶﾞﾏｼ</t>
  </si>
  <si>
    <t>宮城県気仙沼市</t>
  </si>
  <si>
    <t>042056</t>
  </si>
  <si>
    <t>気仙沼市</t>
  </si>
  <si>
    <t>ｹｾﾝﾇﾏｼ</t>
  </si>
  <si>
    <t>宮城県白石市</t>
  </si>
  <si>
    <t>042064</t>
  </si>
  <si>
    <t>白石市</t>
  </si>
  <si>
    <t>ｼﾛｲｼｼ</t>
  </si>
  <si>
    <t>宮城県名取市</t>
  </si>
  <si>
    <t>042072</t>
  </si>
  <si>
    <t>名取市</t>
  </si>
  <si>
    <t>ﾅﾄﾘｼ</t>
  </si>
  <si>
    <t>宮城県角田市</t>
  </si>
  <si>
    <t>042081</t>
  </si>
  <si>
    <t>角田市</t>
  </si>
  <si>
    <t>ｶｸﾀﾞｼ</t>
  </si>
  <si>
    <t>宮城県多賀城市</t>
  </si>
  <si>
    <t>042099</t>
  </si>
  <si>
    <t>多賀城市</t>
  </si>
  <si>
    <t>ﾀｶﾞｼﾞｮｳｼ</t>
  </si>
  <si>
    <t>宮城県岩沼市</t>
  </si>
  <si>
    <t>042111</t>
  </si>
  <si>
    <t>岩沼市</t>
  </si>
  <si>
    <t>ｲﾜﾇﾏｼ</t>
  </si>
  <si>
    <t>宮城県登米市</t>
  </si>
  <si>
    <t>042129</t>
  </si>
  <si>
    <t>登米市</t>
  </si>
  <si>
    <t>ﾄﾒｼ</t>
  </si>
  <si>
    <t>宮城県栗原市</t>
  </si>
  <si>
    <t>042137</t>
  </si>
  <si>
    <t>栗原市</t>
  </si>
  <si>
    <t>ｸﾘﾊﾗｼ</t>
  </si>
  <si>
    <t>宮城県東松島市</t>
  </si>
  <si>
    <t>042145</t>
  </si>
  <si>
    <t>東松島市</t>
  </si>
  <si>
    <t>ﾋｶﾞｼﾏﾂｼﾏｼ</t>
  </si>
  <si>
    <t>宮城県大崎市</t>
  </si>
  <si>
    <t>042153</t>
  </si>
  <si>
    <t>大崎市</t>
  </si>
  <si>
    <t>ｵｵｻｷｼ</t>
  </si>
  <si>
    <t>宮城県富谷市</t>
  </si>
  <si>
    <t>042161</t>
    <phoneticPr fontId="21"/>
  </si>
  <si>
    <t>富谷市</t>
    <rPh sb="2" eb="3">
      <t>シ</t>
    </rPh>
    <phoneticPr fontId="21"/>
  </si>
  <si>
    <t>ﾄﾐﾔｼ</t>
    <phoneticPr fontId="21"/>
  </si>
  <si>
    <t>宮城県蔵王町</t>
  </si>
  <si>
    <t>043010</t>
  </si>
  <si>
    <t>蔵王町</t>
  </si>
  <si>
    <t>ｻﾞｵｳﾏﾁ</t>
  </si>
  <si>
    <t>宮城県七ヶ宿町</t>
  </si>
  <si>
    <t>043028</t>
  </si>
  <si>
    <t>七ヶ宿町</t>
  </si>
  <si>
    <t>ｼﾁｶｼｭｸﾏﾁ</t>
  </si>
  <si>
    <t>宮城県大河原町</t>
  </si>
  <si>
    <t>043214</t>
  </si>
  <si>
    <t>大河原町</t>
  </si>
  <si>
    <t>ｵｵｶﾞﾜﾗﾏﾁ</t>
  </si>
  <si>
    <t>宮城県村田町</t>
  </si>
  <si>
    <t>043222</t>
  </si>
  <si>
    <t>村田町</t>
  </si>
  <si>
    <t>ﾑﾗﾀﾏﾁ</t>
  </si>
  <si>
    <t>宮城県柴田町</t>
  </si>
  <si>
    <t>043231</t>
  </si>
  <si>
    <t>柴田町</t>
  </si>
  <si>
    <t>ｼﾊﾞﾀﾏﾁ</t>
  </si>
  <si>
    <t>宮城県川崎町</t>
  </si>
  <si>
    <t>043249</t>
  </si>
  <si>
    <t>川崎町</t>
  </si>
  <si>
    <t>ｶﾜｻｷﾏﾁ</t>
  </si>
  <si>
    <t>宮城県丸森町</t>
  </si>
  <si>
    <t>043419</t>
  </si>
  <si>
    <t>丸森町</t>
  </si>
  <si>
    <t>ﾏﾙﾓﾘﾏﾁ</t>
  </si>
  <si>
    <t>宮城県亘理町</t>
  </si>
  <si>
    <t>043613</t>
  </si>
  <si>
    <t>亘理町</t>
  </si>
  <si>
    <t>ﾜﾀﾘﾁｮｳ</t>
  </si>
  <si>
    <t>宮城県山元町</t>
  </si>
  <si>
    <t>043621</t>
  </si>
  <si>
    <t>山元町</t>
  </si>
  <si>
    <t>ﾔﾏﾓﾄﾁｮｳ</t>
  </si>
  <si>
    <t>宮城県松島町</t>
  </si>
  <si>
    <t>044016</t>
  </si>
  <si>
    <t>松島町</t>
  </si>
  <si>
    <t>ﾏﾂｼﾏﾏﾁ</t>
  </si>
  <si>
    <t>宮城県七ヶ浜町</t>
  </si>
  <si>
    <t>044041</t>
  </si>
  <si>
    <t>七ヶ浜町</t>
  </si>
  <si>
    <t>ｼﾁｶﾞﾊﾏﾏﾁ</t>
  </si>
  <si>
    <t>宮城県利府町</t>
  </si>
  <si>
    <t>044067</t>
  </si>
  <si>
    <t>利府町</t>
  </si>
  <si>
    <t>ﾘﾌﾁｮｳ</t>
  </si>
  <si>
    <t>宮城県大和町</t>
  </si>
  <si>
    <t>044211</t>
  </si>
  <si>
    <t>大和町</t>
  </si>
  <si>
    <t>ﾀｲﾜﾁｮｳ</t>
  </si>
  <si>
    <t>宮城県大郷町</t>
  </si>
  <si>
    <t>044229</t>
  </si>
  <si>
    <t>大郷町</t>
  </si>
  <si>
    <t>ｵｵｻﾄﾁｮｳ</t>
  </si>
  <si>
    <t>宮城県大衡村</t>
  </si>
  <si>
    <t>044245</t>
  </si>
  <si>
    <t>大衡村</t>
  </si>
  <si>
    <t>ｵｵﾋﾗﾑﾗ</t>
  </si>
  <si>
    <t>宮城県色麻町</t>
  </si>
  <si>
    <t>044440</t>
  </si>
  <si>
    <t>色麻町</t>
  </si>
  <si>
    <t>ｼｶﾏﾁｮｳ</t>
  </si>
  <si>
    <t>宮城県加美町</t>
  </si>
  <si>
    <t>044458</t>
  </si>
  <si>
    <t>加美町</t>
  </si>
  <si>
    <t>ｶﾐﾏﾁ</t>
  </si>
  <si>
    <t>宮城県涌谷町</t>
  </si>
  <si>
    <t>045012</t>
  </si>
  <si>
    <t>涌谷町</t>
  </si>
  <si>
    <t>ﾜｸﾔﾁｮｳ</t>
  </si>
  <si>
    <t>宮城県美里町</t>
  </si>
  <si>
    <t>045055</t>
  </si>
  <si>
    <t>美里町</t>
  </si>
  <si>
    <t>ﾐｻﾄﾏﾁ</t>
  </si>
  <si>
    <t>宮城県女川町</t>
  </si>
  <si>
    <t>045811</t>
  </si>
  <si>
    <t>女川町</t>
  </si>
  <si>
    <t>ｵﾅｶﾞﾜﾁｮｳ</t>
  </si>
  <si>
    <t>宮城県南三陸町</t>
  </si>
  <si>
    <t>046060</t>
  </si>
  <si>
    <t>南三陸町</t>
  </si>
  <si>
    <t>ﾐﾅﾐｻﾝﾘｸﾁｮｳ</t>
  </si>
  <si>
    <t>秋田県</t>
  </si>
  <si>
    <t>050008</t>
    <phoneticPr fontId="21"/>
  </si>
  <si>
    <t>秋田県</t>
    <phoneticPr fontId="21"/>
  </si>
  <si>
    <t>ｱｷﾀｹﾝ</t>
    <phoneticPr fontId="21"/>
  </si>
  <si>
    <t>秋田県秋田市</t>
  </si>
  <si>
    <t>052019</t>
  </si>
  <si>
    <t>秋田市</t>
  </si>
  <si>
    <t>ｱｷﾀｹﾝ</t>
  </si>
  <si>
    <t>ｱｷﾀｼ</t>
  </si>
  <si>
    <t>秋田県能代市</t>
  </si>
  <si>
    <t>052027</t>
  </si>
  <si>
    <t>能代市</t>
  </si>
  <si>
    <t>ﾉｼﾛｼ</t>
  </si>
  <si>
    <t>秋田県横手市</t>
  </si>
  <si>
    <t>052035</t>
  </si>
  <si>
    <t>横手市</t>
  </si>
  <si>
    <t>ﾖｺﾃｼ</t>
  </si>
  <si>
    <t>秋田県大館市</t>
  </si>
  <si>
    <t>052043</t>
  </si>
  <si>
    <t>大館市</t>
  </si>
  <si>
    <t>ｵｵﾀﾞﾃｼ</t>
  </si>
  <si>
    <t>秋田県男鹿市</t>
  </si>
  <si>
    <t>052060</t>
  </si>
  <si>
    <t>男鹿市</t>
  </si>
  <si>
    <t>ｵｶﾞｼ</t>
  </si>
  <si>
    <t>秋田県湯沢市</t>
  </si>
  <si>
    <t>052078</t>
  </si>
  <si>
    <t>湯沢市</t>
  </si>
  <si>
    <t>ﾕｻﾞﾜｼ</t>
  </si>
  <si>
    <t>秋田県鹿角市</t>
  </si>
  <si>
    <t>052094</t>
  </si>
  <si>
    <t>鹿角市</t>
  </si>
  <si>
    <t>ｶﾂﾞﾉｼ</t>
  </si>
  <si>
    <t>秋田県由利本荘市</t>
  </si>
  <si>
    <t>052108</t>
  </si>
  <si>
    <t>由利本荘市</t>
  </si>
  <si>
    <t>ﾕﾘﾎﾝｼﾞｮｳｼ</t>
  </si>
  <si>
    <t>秋田県潟上市</t>
  </si>
  <si>
    <t>052116</t>
  </si>
  <si>
    <t>潟上市</t>
  </si>
  <si>
    <t>ｶﾀｶﾞﾐｼ</t>
  </si>
  <si>
    <t>秋田県大仙市</t>
  </si>
  <si>
    <t>052124</t>
  </si>
  <si>
    <t>大仙市</t>
  </si>
  <si>
    <t>ﾀﾞｲｾﾝｼ</t>
  </si>
  <si>
    <t>秋田県北秋田市</t>
  </si>
  <si>
    <t>052132</t>
  </si>
  <si>
    <t>北秋田市</t>
  </si>
  <si>
    <t>ｷﾀｱｷﾀｼ</t>
  </si>
  <si>
    <t>秋田県にかほ市</t>
  </si>
  <si>
    <t>052141</t>
  </si>
  <si>
    <t>にかほ市</t>
  </si>
  <si>
    <t>ﾆｶﾎｼ</t>
  </si>
  <si>
    <t>秋田県仙北市</t>
  </si>
  <si>
    <t>052159</t>
  </si>
  <si>
    <t>仙北市</t>
  </si>
  <si>
    <t>ｾﾝﾎﾞｸｼ</t>
  </si>
  <si>
    <t>秋田県小坂町</t>
  </si>
  <si>
    <t>053031</t>
  </si>
  <si>
    <t>小坂町</t>
  </si>
  <si>
    <t>ｺｻｶﾏﾁ</t>
  </si>
  <si>
    <t>秋田県上小阿仁村</t>
  </si>
  <si>
    <t>053279</t>
  </si>
  <si>
    <t>上小阿仁村</t>
  </si>
  <si>
    <t>ｶﾐｺｱﾆﾑﾗ</t>
  </si>
  <si>
    <t>秋田県藤里町</t>
  </si>
  <si>
    <t>053465</t>
  </si>
  <si>
    <t>藤里町</t>
  </si>
  <si>
    <t>ﾌｼﾞｻﾄﾏﾁ</t>
  </si>
  <si>
    <t>秋田県三種町</t>
  </si>
  <si>
    <t>053481</t>
  </si>
  <si>
    <t>三種町</t>
  </si>
  <si>
    <t>ﾐﾀﾈﾁｮｳ</t>
  </si>
  <si>
    <t>秋田県八峰町</t>
  </si>
  <si>
    <t>053490</t>
  </si>
  <si>
    <t>八峰町</t>
  </si>
  <si>
    <t>ﾊｯﾎﾟｳﾁｮｳ</t>
  </si>
  <si>
    <t>秋田県五城目町</t>
  </si>
  <si>
    <t>053619</t>
  </si>
  <si>
    <t>五城目町</t>
  </si>
  <si>
    <t>ｺﾞｼﾞｮｳﾒﾏﾁ</t>
  </si>
  <si>
    <t>秋田県八郎潟町</t>
  </si>
  <si>
    <t>053635</t>
  </si>
  <si>
    <t>八郎潟町</t>
  </si>
  <si>
    <t>ﾊﾁﾛｳｶﾞﾀﾏﾁ</t>
  </si>
  <si>
    <t>秋田県井川町</t>
  </si>
  <si>
    <t>053660</t>
  </si>
  <si>
    <t>井川町</t>
  </si>
  <si>
    <t>ｲｶﾜﾏﾁ</t>
  </si>
  <si>
    <t>秋田県大潟村</t>
  </si>
  <si>
    <t>053686</t>
  </si>
  <si>
    <t>大潟村</t>
  </si>
  <si>
    <t>ｵｵｶﾞﾀﾑﾗ</t>
  </si>
  <si>
    <t>秋田県美郷町</t>
  </si>
  <si>
    <t>054348</t>
  </si>
  <si>
    <t>美郷町</t>
  </si>
  <si>
    <t>ﾐｻﾄﾁｮｳ</t>
  </si>
  <si>
    <t>秋田県羽後町</t>
  </si>
  <si>
    <t>054631</t>
  </si>
  <si>
    <t>羽後町</t>
  </si>
  <si>
    <t>ｳｺﾞﾏﾁ</t>
  </si>
  <si>
    <t>秋田県東成瀬村</t>
  </si>
  <si>
    <t>054640</t>
  </si>
  <si>
    <t>東成瀬村</t>
  </si>
  <si>
    <t>ﾋｶﾞｼﾅﾙｾﾑﾗ</t>
  </si>
  <si>
    <t>山形県</t>
  </si>
  <si>
    <t>060003</t>
    <phoneticPr fontId="21"/>
  </si>
  <si>
    <t>山形県</t>
    <phoneticPr fontId="21"/>
  </si>
  <si>
    <t>ﾔﾏｶﾞﾀｹﾝ</t>
    <phoneticPr fontId="21"/>
  </si>
  <si>
    <t>山形県山形市</t>
  </si>
  <si>
    <t>062014</t>
  </si>
  <si>
    <t>山形市</t>
  </si>
  <si>
    <t>ﾔﾏｶﾞﾀｹﾝ</t>
  </si>
  <si>
    <t>ﾔﾏｶﾞﾀｼ</t>
  </si>
  <si>
    <t>山形県米沢市</t>
  </si>
  <si>
    <t>062022</t>
  </si>
  <si>
    <t>米沢市</t>
  </si>
  <si>
    <t>ﾖﾈｻﾞﾜｼ</t>
  </si>
  <si>
    <t>山形県鶴岡市</t>
  </si>
  <si>
    <t>062031</t>
  </si>
  <si>
    <t>鶴岡市</t>
  </si>
  <si>
    <t>ﾂﾙｵｶｼ</t>
  </si>
  <si>
    <t>山形県酒田市</t>
  </si>
  <si>
    <t>062049</t>
  </si>
  <si>
    <t>酒田市</t>
  </si>
  <si>
    <t>ｻｶﾀｼ</t>
  </si>
  <si>
    <t>山形県新庄市</t>
  </si>
  <si>
    <t>062057</t>
  </si>
  <si>
    <t>新庄市</t>
  </si>
  <si>
    <t>ｼﾝｼﾞｮｳｼ</t>
  </si>
  <si>
    <t>山形県寒河江市</t>
  </si>
  <si>
    <t>062065</t>
  </si>
  <si>
    <t>寒河江市</t>
  </si>
  <si>
    <t>ｻｶﾞｴｼ</t>
  </si>
  <si>
    <t>山形県上山市</t>
  </si>
  <si>
    <t>062073</t>
  </si>
  <si>
    <t>上山市</t>
  </si>
  <si>
    <t>ｶﾐﾉﾔﾏｼ</t>
  </si>
  <si>
    <t>山形県村山市</t>
  </si>
  <si>
    <t>062081</t>
  </si>
  <si>
    <t>村山市</t>
  </si>
  <si>
    <t>ﾑﾗﾔﾏｼ</t>
  </si>
  <si>
    <t>山形県長井市</t>
  </si>
  <si>
    <t>062090</t>
  </si>
  <si>
    <t>長井市</t>
  </si>
  <si>
    <t>ﾅｶﾞｲｼ</t>
  </si>
  <si>
    <t>山形県天童市</t>
  </si>
  <si>
    <t>062103</t>
  </si>
  <si>
    <t>天童市</t>
  </si>
  <si>
    <t>ﾃﾝﾄﾞｳｼ</t>
  </si>
  <si>
    <t>山形県東根市</t>
  </si>
  <si>
    <t>062111</t>
  </si>
  <si>
    <t>東根市</t>
  </si>
  <si>
    <t>ﾋｶﾞｼﾈｼ</t>
  </si>
  <si>
    <t>山形県尾花沢市</t>
  </si>
  <si>
    <t>062120</t>
  </si>
  <si>
    <t>尾花沢市</t>
  </si>
  <si>
    <t>ｵﾊﾞﾅｻﾞﾜｼ</t>
  </si>
  <si>
    <t>山形県南陽市</t>
  </si>
  <si>
    <t>062138</t>
  </si>
  <si>
    <t>南陽市</t>
  </si>
  <si>
    <t>ﾅﾝﾖｳｼ</t>
  </si>
  <si>
    <t>山形県山辺町</t>
  </si>
  <si>
    <t>063011</t>
  </si>
  <si>
    <t>山辺町</t>
  </si>
  <si>
    <t>ﾔﾏﾉﾍﾞﾏﾁ</t>
  </si>
  <si>
    <t>山形県中山町</t>
  </si>
  <si>
    <t>063029</t>
  </si>
  <si>
    <t>中山町</t>
  </si>
  <si>
    <t>ﾅｶﾔﾏﾏﾁ</t>
  </si>
  <si>
    <t>山形県河北町</t>
  </si>
  <si>
    <t>063215</t>
  </si>
  <si>
    <t>河北町</t>
  </si>
  <si>
    <t>ｶﾎｸﾁｮｳ</t>
  </si>
  <si>
    <t>山形県西川町</t>
  </si>
  <si>
    <t>063223</t>
  </si>
  <si>
    <t>西川町</t>
  </si>
  <si>
    <t>ﾆｼｶﾜﾏﾁ</t>
  </si>
  <si>
    <t>山形県朝日町</t>
  </si>
  <si>
    <t>063231</t>
  </si>
  <si>
    <t>朝日町</t>
  </si>
  <si>
    <t>ｱｻﾋﾏﾁ</t>
  </si>
  <si>
    <t>山形県大江町</t>
  </si>
  <si>
    <t>063240</t>
  </si>
  <si>
    <t>大江町</t>
  </si>
  <si>
    <t>ｵｵｴﾏﾁ</t>
  </si>
  <si>
    <t>山形県大石田町</t>
  </si>
  <si>
    <t>063410</t>
  </si>
  <si>
    <t>大石田町</t>
  </si>
  <si>
    <t>ｵｵｲｼﾀﾞﾏﾁ</t>
  </si>
  <si>
    <t>山形県金山町</t>
  </si>
  <si>
    <t>063614</t>
  </si>
  <si>
    <t>金山町</t>
  </si>
  <si>
    <t>ｶﾈﾔﾏﾏﾁ</t>
  </si>
  <si>
    <t>山形県最上町</t>
  </si>
  <si>
    <t>063622</t>
  </si>
  <si>
    <t>最上町</t>
  </si>
  <si>
    <t>ﾓｶﾞﾐﾏﾁ</t>
  </si>
  <si>
    <t>山形県舟形町</t>
  </si>
  <si>
    <t>063631</t>
  </si>
  <si>
    <t>舟形町</t>
  </si>
  <si>
    <t>ﾌﾅｶﾞﾀﾏﾁ</t>
  </si>
  <si>
    <t>山形県真室川町</t>
  </si>
  <si>
    <t>063649</t>
  </si>
  <si>
    <t>真室川町</t>
  </si>
  <si>
    <t>ﾏﾑﾛｶﾞﾜﾏﾁ</t>
  </si>
  <si>
    <t>山形県大蔵村</t>
  </si>
  <si>
    <t>063657</t>
  </si>
  <si>
    <t>大蔵村</t>
  </si>
  <si>
    <t>ｵｵｸﾗﾑﾗ</t>
  </si>
  <si>
    <t>山形県鮭川村</t>
  </si>
  <si>
    <t>063665</t>
  </si>
  <si>
    <t>鮭川村</t>
  </si>
  <si>
    <t>ｻｹｶﾞﾜﾑﾗ</t>
  </si>
  <si>
    <t>山形県戸沢村</t>
  </si>
  <si>
    <t>063673</t>
  </si>
  <si>
    <t>戸沢村</t>
  </si>
  <si>
    <t>ﾄｻﾞﾜﾑﾗ</t>
  </si>
  <si>
    <t>山形県高畠町</t>
  </si>
  <si>
    <t>063819</t>
  </si>
  <si>
    <t>高畠町</t>
  </si>
  <si>
    <t>ﾀｶﾊﾀﾏﾁ</t>
  </si>
  <si>
    <t>山形県川西町</t>
  </si>
  <si>
    <t>063827</t>
  </si>
  <si>
    <t>川西町</t>
  </si>
  <si>
    <t>ｶﾜﾆｼﾏﾁ</t>
  </si>
  <si>
    <t>山形県小国町</t>
  </si>
  <si>
    <t>064017</t>
  </si>
  <si>
    <t>小国町</t>
  </si>
  <si>
    <t>ｵｸﾞﾆﾏﾁ</t>
  </si>
  <si>
    <t>山形県白鷹町</t>
  </si>
  <si>
    <t>064025</t>
  </si>
  <si>
    <t>白鷹町</t>
  </si>
  <si>
    <t>ｼﾗﾀｶﾏﾁ</t>
  </si>
  <si>
    <t>山形県飯豊町</t>
  </si>
  <si>
    <t>064033</t>
  </si>
  <si>
    <t>飯豊町</t>
  </si>
  <si>
    <t>ｲｲﾃﾞﾏﾁ</t>
  </si>
  <si>
    <t>山形県三川町</t>
  </si>
  <si>
    <t>064262</t>
  </si>
  <si>
    <t>三川町</t>
  </si>
  <si>
    <t>ﾐｶﾜﾏﾁ</t>
  </si>
  <si>
    <t>山形県庄内町</t>
  </si>
  <si>
    <t>064289</t>
  </si>
  <si>
    <t>庄内町</t>
  </si>
  <si>
    <t>ｼﾖｳﾅｲﾏﾁ</t>
  </si>
  <si>
    <t>山形県遊佐町</t>
  </si>
  <si>
    <t>064611</t>
  </si>
  <si>
    <t>遊佐町</t>
  </si>
  <si>
    <t>ﾕｻﾞﾏﾁ</t>
  </si>
  <si>
    <t>福島県</t>
  </si>
  <si>
    <t>070009</t>
    <phoneticPr fontId="21"/>
  </si>
  <si>
    <t>福島県</t>
    <phoneticPr fontId="21"/>
  </si>
  <si>
    <t>ﾌｸｼﾏｹﾝ</t>
    <phoneticPr fontId="21"/>
  </si>
  <si>
    <t>福島県福島市</t>
  </si>
  <si>
    <t>072010</t>
  </si>
  <si>
    <t>福島市</t>
  </si>
  <si>
    <t>ﾌｸｼﾏｹﾝ</t>
  </si>
  <si>
    <t>ﾌｸｼﾏｼ</t>
  </si>
  <si>
    <t>福島県会津若松市</t>
  </si>
  <si>
    <t>072028</t>
  </si>
  <si>
    <t>会津若松市</t>
  </si>
  <si>
    <t>ｱｲﾂﾞﾜｶﾏﾂｼ</t>
  </si>
  <si>
    <t>福島県郡山市</t>
  </si>
  <si>
    <t>072036</t>
  </si>
  <si>
    <t>郡山市</t>
  </si>
  <si>
    <t>ｺｵﾘﾔﾏｼ</t>
  </si>
  <si>
    <t>福島県いわき市</t>
  </si>
  <si>
    <t>072044</t>
  </si>
  <si>
    <t>いわき市</t>
  </si>
  <si>
    <t>ｲﾜｷｼ</t>
  </si>
  <si>
    <t>福島県白河市</t>
  </si>
  <si>
    <t>072052</t>
  </si>
  <si>
    <t>白河市</t>
  </si>
  <si>
    <t>ｼﾗｶﾜｼ</t>
  </si>
  <si>
    <t>福島県須賀川市</t>
  </si>
  <si>
    <t>072079</t>
  </si>
  <si>
    <t>須賀川市</t>
  </si>
  <si>
    <t>ｽｶｶﾞﾜｼ</t>
  </si>
  <si>
    <t>福島県喜多方市</t>
  </si>
  <si>
    <t>072087</t>
  </si>
  <si>
    <t>喜多方市</t>
  </si>
  <si>
    <t>ｷﾀｶﾀｼ</t>
  </si>
  <si>
    <t>福島県相馬市</t>
  </si>
  <si>
    <t>072095</t>
  </si>
  <si>
    <t>相馬市</t>
  </si>
  <si>
    <t>ｿｳﾏｼ</t>
  </si>
  <si>
    <t>福島県二本松市</t>
  </si>
  <si>
    <t>072109</t>
  </si>
  <si>
    <t>二本松市</t>
  </si>
  <si>
    <t>ﾆﾎﾝﾏﾂｼ</t>
  </si>
  <si>
    <t>福島県田村市</t>
  </si>
  <si>
    <t>072117</t>
  </si>
  <si>
    <t>田村市</t>
  </si>
  <si>
    <t>ﾀﾑﾗｼ</t>
  </si>
  <si>
    <t>福島県南相馬市</t>
  </si>
  <si>
    <t>072125</t>
  </si>
  <si>
    <t>南相馬市</t>
  </si>
  <si>
    <t>ﾐﾅﾐｿｳﾏｼ</t>
  </si>
  <si>
    <t>福島県伊達市</t>
  </si>
  <si>
    <t>072133</t>
  </si>
  <si>
    <t>福島県本宮市</t>
  </si>
  <si>
    <t>072141</t>
  </si>
  <si>
    <t>本宮市</t>
  </si>
  <si>
    <t>ﾓﾄﾐﾔｼ</t>
  </si>
  <si>
    <t>福島県桑折町</t>
  </si>
  <si>
    <t>073016</t>
  </si>
  <si>
    <t>桑折町</t>
  </si>
  <si>
    <t>ｺｵﾘﾏﾁ</t>
  </si>
  <si>
    <t>福島県国見町</t>
  </si>
  <si>
    <t>073032</t>
  </si>
  <si>
    <t>国見町</t>
  </si>
  <si>
    <t>ｸﾆﾐﾏﾁ</t>
  </si>
  <si>
    <t>福島県川俣町</t>
  </si>
  <si>
    <t>073083</t>
  </si>
  <si>
    <t>川俣町</t>
  </si>
  <si>
    <t>ｶﾜﾏﾀﾏﾁ</t>
  </si>
  <si>
    <t>福島県大玉村</t>
  </si>
  <si>
    <t>073229</t>
  </si>
  <si>
    <t>大玉村</t>
  </si>
  <si>
    <t>ｵｵﾀﾏﾑﾗ</t>
  </si>
  <si>
    <t>福島県鏡石町</t>
  </si>
  <si>
    <t>073423</t>
  </si>
  <si>
    <t>鏡石町</t>
  </si>
  <si>
    <t>ｶｶﾞﾐｲｼﾏﾁ</t>
  </si>
  <si>
    <t>福島県天栄村</t>
  </si>
  <si>
    <t>073440</t>
  </si>
  <si>
    <t>天栄村</t>
  </si>
  <si>
    <t>ﾃﾝｴｲﾑﾗ</t>
  </si>
  <si>
    <t>福島県下郷町</t>
  </si>
  <si>
    <t>073628</t>
  </si>
  <si>
    <t>下郷町</t>
  </si>
  <si>
    <t>ｼﾓｺﾞｳﾏﾁ</t>
  </si>
  <si>
    <t>福島県檜枝岐村</t>
  </si>
  <si>
    <t>073644</t>
  </si>
  <si>
    <t>檜枝岐村</t>
  </si>
  <si>
    <t>ﾋﾉｴﾏﾀﾑﾗ</t>
  </si>
  <si>
    <t>福島県只見町</t>
  </si>
  <si>
    <t>073679</t>
  </si>
  <si>
    <t>只見町</t>
  </si>
  <si>
    <t>ﾀﾀﾞﾐﾏﾁ</t>
  </si>
  <si>
    <t>福島県南会津町</t>
  </si>
  <si>
    <t>073687</t>
  </si>
  <si>
    <t>南会津町</t>
  </si>
  <si>
    <t>ﾐﾅﾐｱｲﾂﾞﾏﾁ</t>
  </si>
  <si>
    <t>福島県北塩原村</t>
  </si>
  <si>
    <t>074021</t>
  </si>
  <si>
    <t>北塩原村</t>
  </si>
  <si>
    <t>ｷﾀｼｵﾊﾞﾗﾑﾗ</t>
  </si>
  <si>
    <t>福島県西会津町</t>
  </si>
  <si>
    <t>074055</t>
  </si>
  <si>
    <t>西会津町</t>
  </si>
  <si>
    <t>ﾆｼｱｲﾂﾞﾏﾁ</t>
  </si>
  <si>
    <t>福島県磐梯町</t>
  </si>
  <si>
    <t>074071</t>
  </si>
  <si>
    <t>磐梯町</t>
  </si>
  <si>
    <t>ﾊﾞﾝﾀﾞｲﾏﾁ</t>
  </si>
  <si>
    <t>福島県猪苗代町</t>
  </si>
  <si>
    <t>074080</t>
  </si>
  <si>
    <t>猪苗代町</t>
  </si>
  <si>
    <t>ｲﾅﾜｼﾛﾏﾁ</t>
  </si>
  <si>
    <t>福島県会津坂下町</t>
  </si>
  <si>
    <t>074217</t>
  </si>
  <si>
    <t>会津坂下町</t>
  </si>
  <si>
    <t>ｱｲﾂﾞﾊﾞﾝｹﾞﾏﾁ</t>
  </si>
  <si>
    <t>福島県湯川村</t>
  </si>
  <si>
    <t>074225</t>
  </si>
  <si>
    <t>湯川村</t>
  </si>
  <si>
    <t>ﾕｶﾞﾜﾑﾗ</t>
  </si>
  <si>
    <t>福島県柳津町</t>
  </si>
  <si>
    <t>074233</t>
  </si>
  <si>
    <t>柳津町</t>
  </si>
  <si>
    <t>ﾔﾅｲﾂﾞﾏﾁ</t>
  </si>
  <si>
    <t>福島県三島町</t>
  </si>
  <si>
    <t>074446</t>
  </si>
  <si>
    <t>三島町</t>
  </si>
  <si>
    <t>ﾐｼﾏﾏﾁ</t>
  </si>
  <si>
    <t>福島県金山町</t>
  </si>
  <si>
    <t>074454</t>
  </si>
  <si>
    <t>福島県昭和村</t>
  </si>
  <si>
    <t>074462</t>
  </si>
  <si>
    <t>昭和村</t>
  </si>
  <si>
    <t>ｼｮｳﾜﾑﾗ</t>
  </si>
  <si>
    <t>福島県会津美里町</t>
  </si>
  <si>
    <t>074471</t>
  </si>
  <si>
    <t>会津美里町</t>
  </si>
  <si>
    <t>ｱｲﾂﾞﾐｻﾄﾏﾁ</t>
  </si>
  <si>
    <t>福島県西郷村</t>
  </si>
  <si>
    <t>074616</t>
  </si>
  <si>
    <t>西郷村</t>
  </si>
  <si>
    <t>ﾆｼｺﾞｳﾑﾗ</t>
  </si>
  <si>
    <t>福島県泉崎村</t>
  </si>
  <si>
    <t>074641</t>
  </si>
  <si>
    <t>泉崎村</t>
  </si>
  <si>
    <t>ｲｽﾞﾐｻﾞｷﾑﾗ</t>
  </si>
  <si>
    <t>福島県中島村</t>
  </si>
  <si>
    <t>074659</t>
  </si>
  <si>
    <t>中島村</t>
  </si>
  <si>
    <t>ﾅｶｼﾞﾏﾑﾗ</t>
  </si>
  <si>
    <t>福島県矢吹町</t>
  </si>
  <si>
    <t>074667</t>
  </si>
  <si>
    <t>矢吹町</t>
  </si>
  <si>
    <t>ﾔﾌﾞｷﾏﾁ</t>
  </si>
  <si>
    <t>福島県棚倉町</t>
  </si>
  <si>
    <t>074811</t>
  </si>
  <si>
    <t>棚倉町</t>
  </si>
  <si>
    <t>ﾀﾅｸﾞﾗﾏﾁ</t>
  </si>
  <si>
    <t>福島県矢祭町</t>
  </si>
  <si>
    <t>074829</t>
  </si>
  <si>
    <t>矢祭町</t>
  </si>
  <si>
    <t>ﾔﾏﾂﾘﾏﾁ</t>
  </si>
  <si>
    <t>福島県塙町</t>
  </si>
  <si>
    <t>074837</t>
  </si>
  <si>
    <t>塙町</t>
  </si>
  <si>
    <t>ﾊﾅﾜﾏﾁ</t>
  </si>
  <si>
    <t>福島県鮫川村</t>
  </si>
  <si>
    <t>074845</t>
  </si>
  <si>
    <t>鮫川村</t>
  </si>
  <si>
    <t>ｻﾒｶﾞﾜﾑﾗ</t>
  </si>
  <si>
    <t>福島県石川町</t>
  </si>
  <si>
    <t>075019</t>
  </si>
  <si>
    <t>石川町</t>
  </si>
  <si>
    <t>ｲｼｶﾜﾏﾁ</t>
  </si>
  <si>
    <t>福島県玉川村</t>
  </si>
  <si>
    <t>075027</t>
  </si>
  <si>
    <t>玉川村</t>
  </si>
  <si>
    <t>ﾀﾏｶﾜﾑﾗ</t>
  </si>
  <si>
    <t>福島県平田村</t>
  </si>
  <si>
    <t>075035</t>
  </si>
  <si>
    <t>平田村</t>
  </si>
  <si>
    <t>ﾋﾗﾀﾑﾗ</t>
  </si>
  <si>
    <t>福島県浅川町</t>
  </si>
  <si>
    <t>075043</t>
  </si>
  <si>
    <t>浅川町</t>
  </si>
  <si>
    <t>ｱｻｶﾜﾏﾁ</t>
  </si>
  <si>
    <t>福島県古殿町</t>
  </si>
  <si>
    <t>075051</t>
  </si>
  <si>
    <t>古殿町</t>
  </si>
  <si>
    <t>ﾌﾙﾄﾞﾉﾏﾁ</t>
  </si>
  <si>
    <t>福島県三春町</t>
  </si>
  <si>
    <t>075213</t>
  </si>
  <si>
    <t>三春町</t>
  </si>
  <si>
    <t>ﾐﾊﾙﾏﾁ</t>
  </si>
  <si>
    <t>福島県小野町</t>
  </si>
  <si>
    <t>075221</t>
  </si>
  <si>
    <t>小野町</t>
  </si>
  <si>
    <t>ｵﾉﾏﾁ</t>
  </si>
  <si>
    <t>福島県広野町</t>
  </si>
  <si>
    <t>075418</t>
  </si>
  <si>
    <t>広野町</t>
  </si>
  <si>
    <t>ﾋﾛﾉﾏﾁ</t>
  </si>
  <si>
    <t>福島県楢葉町</t>
  </si>
  <si>
    <t>075426</t>
  </si>
  <si>
    <t>楢葉町</t>
  </si>
  <si>
    <t>ﾅﾗﾊﾏﾁ</t>
  </si>
  <si>
    <t>福島県富岡町</t>
  </si>
  <si>
    <t>075434</t>
  </si>
  <si>
    <t>富岡町</t>
  </si>
  <si>
    <t>ﾄﾐｵｶﾏﾁ</t>
  </si>
  <si>
    <t>福島県川内村</t>
  </si>
  <si>
    <t>075442</t>
  </si>
  <si>
    <t>川内村</t>
  </si>
  <si>
    <t>ｶﾜｳﾁﾑﾗ</t>
  </si>
  <si>
    <t>福島県大熊町</t>
  </si>
  <si>
    <t>075451</t>
  </si>
  <si>
    <t>大熊町</t>
  </si>
  <si>
    <t>ｵｵｸﾏﾏﾁ</t>
  </si>
  <si>
    <t>福島県双葉町</t>
  </si>
  <si>
    <t>075469</t>
  </si>
  <si>
    <t>双葉町</t>
  </si>
  <si>
    <t>ﾌﾀﾊﾞﾏﾁ</t>
  </si>
  <si>
    <t>福島県浪江町</t>
  </si>
  <si>
    <t>075477</t>
  </si>
  <si>
    <t>浪江町</t>
  </si>
  <si>
    <t>ﾅﾐｴﾏﾁ</t>
  </si>
  <si>
    <t>福島県葛尾村</t>
  </si>
  <si>
    <t>075485</t>
  </si>
  <si>
    <t>葛尾村</t>
  </si>
  <si>
    <t>ｶﾂﾗｵﾑﾗ</t>
  </si>
  <si>
    <t>福島県新地町</t>
  </si>
  <si>
    <t>075612</t>
  </si>
  <si>
    <t>新地町</t>
  </si>
  <si>
    <t>ｼﾝﾁﾏﾁ</t>
  </si>
  <si>
    <t>福島県飯舘村</t>
  </si>
  <si>
    <t>075647</t>
  </si>
  <si>
    <t>飯舘村</t>
  </si>
  <si>
    <t>ｲｲﾀﾃﾑﾗ</t>
  </si>
  <si>
    <t>茨城県</t>
  </si>
  <si>
    <t>080004</t>
    <phoneticPr fontId="21"/>
  </si>
  <si>
    <t>茨城県</t>
    <phoneticPr fontId="21"/>
  </si>
  <si>
    <t>ｲﾊﾞﾗｷｹﾝ</t>
    <phoneticPr fontId="21"/>
  </si>
  <si>
    <t>茨城県水戸市</t>
  </si>
  <si>
    <t>082015</t>
  </si>
  <si>
    <t>水戸市</t>
  </si>
  <si>
    <t>ｲﾊﾞﾗｷｹﾝ</t>
  </si>
  <si>
    <t>ﾐﾄｼ</t>
  </si>
  <si>
    <t>茨城県日立市</t>
  </si>
  <si>
    <t>082023</t>
  </si>
  <si>
    <t>日立市</t>
  </si>
  <si>
    <t>ﾋﾀﾁｼ</t>
  </si>
  <si>
    <t>茨城県土浦市</t>
  </si>
  <si>
    <t>082031</t>
  </si>
  <si>
    <t>土浦市</t>
  </si>
  <si>
    <t>ﾂﾁｳﾗｼ</t>
  </si>
  <si>
    <t>茨城県古河市</t>
  </si>
  <si>
    <t>082040</t>
  </si>
  <si>
    <t>古河市</t>
  </si>
  <si>
    <t>ｺｶﾞｼ</t>
  </si>
  <si>
    <t>茨城県石岡市</t>
  </si>
  <si>
    <t>082058</t>
  </si>
  <si>
    <t>石岡市</t>
  </si>
  <si>
    <t>ｲｼｵｶｼ</t>
  </si>
  <si>
    <t>茨城県結城市</t>
  </si>
  <si>
    <t>082074</t>
  </si>
  <si>
    <t>結城市</t>
  </si>
  <si>
    <t>ﾕｳｷｼ</t>
  </si>
  <si>
    <t>茨城県龍ケ崎市</t>
  </si>
  <si>
    <t>082082</t>
  </si>
  <si>
    <t>龍ケ崎市</t>
  </si>
  <si>
    <t>ﾘｭｳｶﾞｻｷｼ</t>
  </si>
  <si>
    <t>茨城県下妻市</t>
  </si>
  <si>
    <t>082104</t>
  </si>
  <si>
    <t>下妻市</t>
  </si>
  <si>
    <t>ｼﾓﾂﾏｼ</t>
  </si>
  <si>
    <t>茨城県常総市</t>
  </si>
  <si>
    <t>082112</t>
  </si>
  <si>
    <t>常総市</t>
  </si>
  <si>
    <t>ｼﾞｮｳｿｳｼ</t>
  </si>
  <si>
    <t>茨城県常陸太田市</t>
  </si>
  <si>
    <t>082121</t>
  </si>
  <si>
    <t>常陸太田市</t>
  </si>
  <si>
    <t>ﾋﾀﾁｵｵﾀｼ</t>
  </si>
  <si>
    <t>茨城県高萩市</t>
  </si>
  <si>
    <t>082147</t>
  </si>
  <si>
    <t>高萩市</t>
  </si>
  <si>
    <t>ﾀｶﾊｷﾞｼ</t>
  </si>
  <si>
    <t>茨城県北茨城市</t>
  </si>
  <si>
    <t>082155</t>
  </si>
  <si>
    <t>北茨城市</t>
  </si>
  <si>
    <t>ｷﾀｲﾊﾞﾗｷｼ</t>
  </si>
  <si>
    <t>茨城県笠間市</t>
  </si>
  <si>
    <t>082163</t>
  </si>
  <si>
    <t>笠間市</t>
  </si>
  <si>
    <t>ｶｻﾏｼ</t>
  </si>
  <si>
    <t>茨城県取手市</t>
  </si>
  <si>
    <t>082171</t>
  </si>
  <si>
    <t>取手市</t>
  </si>
  <si>
    <t>ﾄﾘﾃﾞｼ</t>
  </si>
  <si>
    <t>茨城県牛久市</t>
  </si>
  <si>
    <t>082198</t>
  </si>
  <si>
    <t>牛久市</t>
  </si>
  <si>
    <t>ｳｼｸｼ</t>
  </si>
  <si>
    <t>茨城県つくば市</t>
  </si>
  <si>
    <t>082201</t>
  </si>
  <si>
    <t>つくば市</t>
  </si>
  <si>
    <t>ﾂｸﾊﾞｼ</t>
  </si>
  <si>
    <t>茨城県ひたちなか市</t>
  </si>
  <si>
    <t>082210</t>
  </si>
  <si>
    <t>ひたちなか市</t>
  </si>
  <si>
    <t>ﾋﾀﾁﾅｶｼ</t>
  </si>
  <si>
    <t>茨城県鹿嶋市</t>
  </si>
  <si>
    <t>082228</t>
  </si>
  <si>
    <t>鹿嶋市</t>
  </si>
  <si>
    <t>ｶｼﾏｼ</t>
  </si>
  <si>
    <t>茨城県潮来市</t>
  </si>
  <si>
    <t>082236</t>
  </si>
  <si>
    <t>潮来市</t>
  </si>
  <si>
    <t>ｲﾀｺｼ</t>
  </si>
  <si>
    <t>茨城県守谷市</t>
  </si>
  <si>
    <t>082244</t>
  </si>
  <si>
    <t>守谷市</t>
  </si>
  <si>
    <t>ﾓﾘﾔｼ</t>
  </si>
  <si>
    <t>茨城県常陸大宮市</t>
  </si>
  <si>
    <t>082252</t>
  </si>
  <si>
    <t>常陸大宮市</t>
  </si>
  <si>
    <t>ﾋﾀﾁｵｵﾐﾔｼ</t>
  </si>
  <si>
    <t>茨城県那珂市</t>
  </si>
  <si>
    <t>082261</t>
  </si>
  <si>
    <t>那珂市</t>
  </si>
  <si>
    <t>ﾅｶｼ</t>
  </si>
  <si>
    <t>茨城県筑西市</t>
  </si>
  <si>
    <t>082279</t>
  </si>
  <si>
    <t>筑西市</t>
  </si>
  <si>
    <t>ﾁｸｾｲｼ</t>
  </si>
  <si>
    <t>茨城県坂東市</t>
  </si>
  <si>
    <t>082287</t>
  </si>
  <si>
    <t>坂東市</t>
  </si>
  <si>
    <t>ﾊﾞﾝﾄﾞｳｼ</t>
  </si>
  <si>
    <t>茨城県稲敷市</t>
  </si>
  <si>
    <t>082295</t>
  </si>
  <si>
    <t>稲敷市</t>
  </si>
  <si>
    <t>ｲﾅｼｷｼ</t>
  </si>
  <si>
    <t>茨城県かすみがうら市</t>
  </si>
  <si>
    <t>082309</t>
  </si>
  <si>
    <t>かすみがうら市</t>
  </si>
  <si>
    <t>ｶｽﾐｶﾞｳﾗｼ</t>
  </si>
  <si>
    <t>茨城県桜川市</t>
  </si>
  <si>
    <t>082317</t>
  </si>
  <si>
    <t>桜川市</t>
  </si>
  <si>
    <t>ｻｸﾗｶﾞﾜｼ</t>
  </si>
  <si>
    <t>茨城県神栖市</t>
  </si>
  <si>
    <t>082325</t>
  </si>
  <si>
    <t>神栖市</t>
  </si>
  <si>
    <t>ｶﾐｽｼ</t>
  </si>
  <si>
    <t>茨城県行方市</t>
  </si>
  <si>
    <t>082333</t>
  </si>
  <si>
    <t>行方市</t>
  </si>
  <si>
    <t>ﾅﾒｶﾞﾀｼ</t>
  </si>
  <si>
    <t>茨城県鉾田市</t>
  </si>
  <si>
    <t>082341</t>
  </si>
  <si>
    <t>鉾田市</t>
  </si>
  <si>
    <t>ﾎｺﾀｼ</t>
  </si>
  <si>
    <t>茨城県つくばみらい市</t>
  </si>
  <si>
    <t>082350</t>
  </si>
  <si>
    <t>つくばみらい市</t>
  </si>
  <si>
    <t>ﾂｸﾊﾞﾐﾗｲｼ</t>
  </si>
  <si>
    <t>茨城県小美玉市</t>
  </si>
  <si>
    <t>082368</t>
  </si>
  <si>
    <t>小美玉市</t>
  </si>
  <si>
    <t>ｵﾐﾀﾏｼ</t>
  </si>
  <si>
    <t>茨城県茨城町</t>
  </si>
  <si>
    <t>083020</t>
  </si>
  <si>
    <t>茨城町</t>
  </si>
  <si>
    <t>ｲﾊﾞﾗｷﾏﾁ</t>
  </si>
  <si>
    <t>茨城県大洗町</t>
  </si>
  <si>
    <t>083097</t>
  </si>
  <si>
    <t>大洗町</t>
  </si>
  <si>
    <t>ｵｵｱﾗｲﾏﾁ</t>
  </si>
  <si>
    <t>茨城県城里町</t>
  </si>
  <si>
    <t>083101</t>
  </si>
  <si>
    <t>城里町</t>
  </si>
  <si>
    <t>ｼﾛｻﾄﾏﾁ</t>
  </si>
  <si>
    <t>茨城県東海村</t>
  </si>
  <si>
    <t>083411</t>
  </si>
  <si>
    <t>東海村</t>
  </si>
  <si>
    <t>ﾄｳｶｲﾑﾗ</t>
  </si>
  <si>
    <t>茨城県大子町</t>
  </si>
  <si>
    <t>083640</t>
  </si>
  <si>
    <t>大子町</t>
  </si>
  <si>
    <t>ﾀﾞｲｺﾞﾏﾁ</t>
  </si>
  <si>
    <t>茨城県美浦村</t>
  </si>
  <si>
    <t>084425</t>
  </si>
  <si>
    <t>美浦村</t>
  </si>
  <si>
    <t>ﾐﾎﾑﾗ</t>
  </si>
  <si>
    <t>茨城県阿見町</t>
  </si>
  <si>
    <t>084433</t>
  </si>
  <si>
    <t>阿見町</t>
  </si>
  <si>
    <t>ｱﾐﾏﾁ</t>
  </si>
  <si>
    <t>茨城県河内町</t>
  </si>
  <si>
    <t>084476</t>
  </si>
  <si>
    <t>河内町</t>
  </si>
  <si>
    <t>ｶﾜﾁﾏﾁ</t>
  </si>
  <si>
    <t>茨城県八千代町</t>
  </si>
  <si>
    <t>085219</t>
  </si>
  <si>
    <t>八千代町</t>
  </si>
  <si>
    <t>ﾔﾁﾖﾏﾁ</t>
  </si>
  <si>
    <t>茨城県五霞町</t>
  </si>
  <si>
    <t>085421</t>
  </si>
  <si>
    <t>五霞町</t>
  </si>
  <si>
    <t>ｺﾞｶﾏﾁ</t>
  </si>
  <si>
    <t>茨城県境町</t>
  </si>
  <si>
    <t>085464</t>
  </si>
  <si>
    <t>境町</t>
  </si>
  <si>
    <t>ｻｶｲﾏﾁ</t>
  </si>
  <si>
    <t>茨城県利根町</t>
  </si>
  <si>
    <t>085642</t>
  </si>
  <si>
    <t>利根町</t>
  </si>
  <si>
    <t>ﾄﾈﾏﾁ</t>
  </si>
  <si>
    <t>栃木県</t>
  </si>
  <si>
    <t>090000</t>
    <phoneticPr fontId="21"/>
  </si>
  <si>
    <t>栃木県</t>
    <phoneticPr fontId="21"/>
  </si>
  <si>
    <t>ﾄﾁｷﾞｹﾝ</t>
    <phoneticPr fontId="21"/>
  </si>
  <si>
    <t>栃木県宇都宮市</t>
  </si>
  <si>
    <t>092011</t>
  </si>
  <si>
    <t>宇都宮市</t>
  </si>
  <si>
    <t>ﾄﾁｷﾞｹﾝ</t>
  </si>
  <si>
    <t>ｳﾂﾉﾐﾔｼ</t>
  </si>
  <si>
    <t>栃木県足利市</t>
  </si>
  <si>
    <t>092029</t>
  </si>
  <si>
    <t>足利市</t>
  </si>
  <si>
    <t>ｱｼｶｶﾞｼ</t>
  </si>
  <si>
    <t>栃木県栃木市</t>
  </si>
  <si>
    <t>092037</t>
  </si>
  <si>
    <t>栃木市</t>
  </si>
  <si>
    <t>ﾄﾁｷﾞｼ</t>
  </si>
  <si>
    <t>栃木県佐野市</t>
  </si>
  <si>
    <t>092045</t>
  </si>
  <si>
    <t>佐野市</t>
  </si>
  <si>
    <t>ｻﾉｼ</t>
  </si>
  <si>
    <t>栃木県鹿沼市</t>
  </si>
  <si>
    <t>092053</t>
  </si>
  <si>
    <t>鹿沼市</t>
  </si>
  <si>
    <t>ｶﾇﾏｼ</t>
  </si>
  <si>
    <t>栃木県日光市</t>
  </si>
  <si>
    <t>092061</t>
  </si>
  <si>
    <t>日光市</t>
  </si>
  <si>
    <t>ﾆｯｺｳｼ</t>
  </si>
  <si>
    <t>栃木県小山市</t>
  </si>
  <si>
    <t>092088</t>
  </si>
  <si>
    <t>小山市</t>
  </si>
  <si>
    <t>ｵﾔﾏｼ</t>
  </si>
  <si>
    <t>栃木県真岡市</t>
  </si>
  <si>
    <t>092096</t>
  </si>
  <si>
    <t>真岡市</t>
  </si>
  <si>
    <t>ﾓｵｶｼ</t>
  </si>
  <si>
    <t>栃木県大田原市</t>
  </si>
  <si>
    <t>092100</t>
  </si>
  <si>
    <t>大田原市</t>
  </si>
  <si>
    <t>ｵｵﾀﾜﾗｼ</t>
  </si>
  <si>
    <t>栃木県矢板市</t>
  </si>
  <si>
    <t>092118</t>
  </si>
  <si>
    <t>矢板市</t>
  </si>
  <si>
    <t>ﾔｲﾀｼ</t>
  </si>
  <si>
    <t>栃木県那須塩原市</t>
  </si>
  <si>
    <t>092134</t>
  </si>
  <si>
    <t>那須塩原市</t>
  </si>
  <si>
    <t>ﾅｽｼｵﾊﾞﾗｼ</t>
  </si>
  <si>
    <t>栃木県さくら市</t>
  </si>
  <si>
    <t>092142</t>
  </si>
  <si>
    <t>さくら市</t>
  </si>
  <si>
    <t>ｻｸﾗｼ</t>
  </si>
  <si>
    <t>栃木県那須烏山市</t>
  </si>
  <si>
    <t>092151</t>
  </si>
  <si>
    <t>那須烏山市</t>
  </si>
  <si>
    <t>ﾅｽｶﾗｽﾔﾏｼ</t>
  </si>
  <si>
    <t>栃木県下野市</t>
  </si>
  <si>
    <t>092169</t>
  </si>
  <si>
    <t>下野市</t>
  </si>
  <si>
    <t>ｼﾓﾂｹｼ</t>
  </si>
  <si>
    <t>栃木県上三川町</t>
  </si>
  <si>
    <t>093017</t>
  </si>
  <si>
    <t>上三川町</t>
  </si>
  <si>
    <t>ｶﾐﾉｶﾜﾏﾁ</t>
  </si>
  <si>
    <t>栃木県益子町</t>
  </si>
  <si>
    <t>093424</t>
  </si>
  <si>
    <t>益子町</t>
  </si>
  <si>
    <t>ﾏｼｺﾏﾁ</t>
  </si>
  <si>
    <t>栃木県茂木町</t>
  </si>
  <si>
    <t>093432</t>
  </si>
  <si>
    <t>茂木町</t>
  </si>
  <si>
    <t>ﾓﾃｷﾞﾏﾁ</t>
    <phoneticPr fontId="21"/>
  </si>
  <si>
    <t>栃木県市貝町</t>
  </si>
  <si>
    <t>093441</t>
  </si>
  <si>
    <t>市貝町</t>
  </si>
  <si>
    <t>ｲﾁｶｲﾏﾁ</t>
  </si>
  <si>
    <t>栃木県芳賀町</t>
  </si>
  <si>
    <t>093459</t>
  </si>
  <si>
    <t>芳賀町</t>
  </si>
  <si>
    <t>ﾊｶﾞﾏﾁ</t>
  </si>
  <si>
    <t>栃木県壬生町</t>
  </si>
  <si>
    <t>093611</t>
  </si>
  <si>
    <t>壬生町</t>
  </si>
  <si>
    <t>ﾐﾌﾞﾏﾁ</t>
  </si>
  <si>
    <t>栃木県野木町</t>
  </si>
  <si>
    <t>093645</t>
  </si>
  <si>
    <t>野木町</t>
  </si>
  <si>
    <t>ﾉｷﾞﾏﾁ</t>
  </si>
  <si>
    <t>栃木県塩谷町</t>
  </si>
  <si>
    <t>093840</t>
  </si>
  <si>
    <t>塩谷町</t>
  </si>
  <si>
    <t>ｼｵﾔﾏﾁ</t>
  </si>
  <si>
    <t>栃木県高根沢町</t>
  </si>
  <si>
    <t>093866</t>
  </si>
  <si>
    <t>高根沢町</t>
  </si>
  <si>
    <t>ﾀｶﾈｻﾞﾜﾏﾁ</t>
  </si>
  <si>
    <t>栃木県那須町</t>
  </si>
  <si>
    <t>094072</t>
  </si>
  <si>
    <t>那須町</t>
  </si>
  <si>
    <t>ﾅｽﾏﾁ</t>
  </si>
  <si>
    <t>栃木県那珂川町</t>
  </si>
  <si>
    <t>094111</t>
  </si>
  <si>
    <t>那珂川町</t>
  </si>
  <si>
    <t>ﾅｶｶﾞﾜﾏﾁ</t>
  </si>
  <si>
    <t>群馬県</t>
  </si>
  <si>
    <t>100005</t>
    <phoneticPr fontId="21"/>
  </si>
  <si>
    <t>群馬県</t>
    <phoneticPr fontId="21"/>
  </si>
  <si>
    <t>ｸﾞﾝﾏｹﾝ</t>
    <phoneticPr fontId="21"/>
  </si>
  <si>
    <t>群馬県前橋市</t>
  </si>
  <si>
    <t>102016</t>
  </si>
  <si>
    <t>前橋市</t>
  </si>
  <si>
    <t>ｸﾞﾝﾏｹﾝ</t>
  </si>
  <si>
    <t>ﾏｴﾊﾞｼｼ</t>
  </si>
  <si>
    <t>群馬県高崎市</t>
  </si>
  <si>
    <t>102024</t>
  </si>
  <si>
    <t>高崎市</t>
  </si>
  <si>
    <t>ﾀｶｻｷｼ</t>
  </si>
  <si>
    <t>群馬県桐生市</t>
  </si>
  <si>
    <t>102032</t>
  </si>
  <si>
    <t>桐生市</t>
  </si>
  <si>
    <t>ｷﾘｭｳｼ</t>
  </si>
  <si>
    <t>群馬県伊勢崎市</t>
  </si>
  <si>
    <t>102041</t>
  </si>
  <si>
    <t>伊勢崎市</t>
  </si>
  <si>
    <t>ｲｾｻｷｼ</t>
  </si>
  <si>
    <t>群馬県太田市</t>
  </si>
  <si>
    <t>102059</t>
  </si>
  <si>
    <t>太田市</t>
  </si>
  <si>
    <t>ｵｵﾀｼ</t>
  </si>
  <si>
    <t>群馬県沼田市</t>
  </si>
  <si>
    <t>102067</t>
  </si>
  <si>
    <t>沼田市</t>
  </si>
  <si>
    <t>ﾇﾏﾀｼ</t>
  </si>
  <si>
    <t>群馬県館林市</t>
  </si>
  <si>
    <t>102075</t>
  </si>
  <si>
    <t>館林市</t>
  </si>
  <si>
    <t>ﾀﾃﾊﾞﾔｼｼ</t>
  </si>
  <si>
    <t>群馬県渋川市</t>
  </si>
  <si>
    <t>102083</t>
  </si>
  <si>
    <t>渋川市</t>
  </si>
  <si>
    <t>ｼﾌﾞｶﾜｼ</t>
  </si>
  <si>
    <t>群馬県藤岡市</t>
  </si>
  <si>
    <t>102091</t>
  </si>
  <si>
    <t>藤岡市</t>
  </si>
  <si>
    <t>ﾌｼﾞｵｶｼ</t>
  </si>
  <si>
    <t>群馬県富岡市</t>
  </si>
  <si>
    <t>102105</t>
  </si>
  <si>
    <t>富岡市</t>
  </si>
  <si>
    <t>ﾄﾐｵｶｼ</t>
  </si>
  <si>
    <t>群馬県安中市</t>
  </si>
  <si>
    <t>102113</t>
  </si>
  <si>
    <t>安中市</t>
  </si>
  <si>
    <t>ｱﾝﾅｶｼ</t>
  </si>
  <si>
    <t>群馬県みどり市</t>
  </si>
  <si>
    <t>102121</t>
  </si>
  <si>
    <t>みどり市</t>
  </si>
  <si>
    <t>ﾐﾄﾞﾘｼ</t>
  </si>
  <si>
    <t>群馬県榛東村</t>
  </si>
  <si>
    <t>103446</t>
  </si>
  <si>
    <t>榛東村</t>
  </si>
  <si>
    <t>ｼﾝﾄｳﾑﾗ</t>
  </si>
  <si>
    <t>群馬県北群馬郡榛東村</t>
    <rPh sb="3" eb="7">
      <t>キタグンマグン</t>
    </rPh>
    <phoneticPr fontId="1"/>
  </si>
  <si>
    <t>群馬県北群馬郡榛東村</t>
    <phoneticPr fontId="1"/>
  </si>
  <si>
    <t>群馬県吉岡町</t>
  </si>
  <si>
    <t>103454</t>
  </si>
  <si>
    <t>吉岡町</t>
  </si>
  <si>
    <t>ﾖｼｵｶﾏﾁ</t>
  </si>
  <si>
    <t>群馬県北群馬郡吉岡町</t>
    <phoneticPr fontId="1"/>
  </si>
  <si>
    <t>群馬県上野村</t>
  </si>
  <si>
    <t>103667</t>
  </si>
  <si>
    <t>上野村</t>
  </si>
  <si>
    <t>ｳｴﾉﾑﾗ</t>
  </si>
  <si>
    <t>群馬県多野郡上野村</t>
    <rPh sb="3" eb="5">
      <t>タノ</t>
    </rPh>
    <rPh sb="5" eb="6">
      <t>グン</t>
    </rPh>
    <phoneticPr fontId="1"/>
  </si>
  <si>
    <t>群馬県多野郡上野村</t>
    <phoneticPr fontId="1"/>
  </si>
  <si>
    <t>群馬県神流町</t>
  </si>
  <si>
    <t>103675</t>
  </si>
  <si>
    <t>神流町</t>
  </si>
  <si>
    <t>ｶﾝﾅﾏﾁ</t>
  </si>
  <si>
    <t>群馬県多野郡神流町</t>
    <phoneticPr fontId="1"/>
  </si>
  <si>
    <t>群馬県下仁田町</t>
  </si>
  <si>
    <t>103829</t>
  </si>
  <si>
    <t>下仁田町</t>
  </si>
  <si>
    <t>ｼﾓﾆﾀﾏﾁ</t>
  </si>
  <si>
    <t>群馬県甘楽郡下仁田町</t>
    <rPh sb="3" eb="6">
      <t>カンラグン</t>
    </rPh>
    <phoneticPr fontId="1"/>
  </si>
  <si>
    <t>群馬県甘楽郡下仁田町</t>
    <phoneticPr fontId="1"/>
  </si>
  <si>
    <t>群馬県南牧村</t>
  </si>
  <si>
    <t>103837</t>
  </si>
  <si>
    <t>南牧村</t>
  </si>
  <si>
    <t>ﾅﾝﾓｸﾑﾗ</t>
  </si>
  <si>
    <t>群馬県甘楽郡南牧村</t>
    <phoneticPr fontId="1"/>
  </si>
  <si>
    <t>群馬県甘楽町</t>
  </si>
  <si>
    <t>103845</t>
  </si>
  <si>
    <t>甘楽町</t>
  </si>
  <si>
    <t>ｶﾝﾗﾏﾁ</t>
  </si>
  <si>
    <t>群馬県甘楽郡甘楽町</t>
    <phoneticPr fontId="1"/>
  </si>
  <si>
    <t>群馬県中之条町</t>
  </si>
  <si>
    <t>104213</t>
  </si>
  <si>
    <t>中之条町</t>
  </si>
  <si>
    <t>ﾅｶﾉｼﾞﾖｳﾏﾁ</t>
  </si>
  <si>
    <t>群馬県吾妻郡中之条町</t>
    <rPh sb="3" eb="6">
      <t>アガツマグン</t>
    </rPh>
    <phoneticPr fontId="1"/>
  </si>
  <si>
    <t>群馬県吾妻郡中之条町</t>
    <phoneticPr fontId="1"/>
  </si>
  <si>
    <t>群馬県長野原町</t>
  </si>
  <si>
    <t>104248</t>
  </si>
  <si>
    <t>長野原町</t>
  </si>
  <si>
    <t>ﾅｶﾞﾉﾊﾗﾏﾁ</t>
  </si>
  <si>
    <t>群馬県吾妻郡長野原町</t>
    <phoneticPr fontId="1"/>
  </si>
  <si>
    <t>群馬県嬬恋村</t>
  </si>
  <si>
    <t>104256</t>
  </si>
  <si>
    <t>嬬恋村</t>
  </si>
  <si>
    <t>ﾂﾏｺﾞｲﾑﾗ</t>
  </si>
  <si>
    <t>群馬県吾妻郡嬬恋村</t>
    <phoneticPr fontId="1"/>
  </si>
  <si>
    <t>群馬県草津町</t>
  </si>
  <si>
    <t>104264</t>
  </si>
  <si>
    <t>草津町</t>
  </si>
  <si>
    <t>ｸｻﾂﾏﾁ</t>
  </si>
  <si>
    <t>群馬県吾妻郡草津町</t>
    <phoneticPr fontId="1"/>
  </si>
  <si>
    <t>群馬県高山村</t>
  </si>
  <si>
    <t>104281</t>
  </si>
  <si>
    <t>高山村</t>
  </si>
  <si>
    <t>ﾀｶﾔﾏﾑﾗ</t>
  </si>
  <si>
    <t>群馬県吾妻郡高山村</t>
    <phoneticPr fontId="1"/>
  </si>
  <si>
    <t>群馬県東吾妻町</t>
  </si>
  <si>
    <t>104299</t>
  </si>
  <si>
    <t>東吾妻町</t>
  </si>
  <si>
    <t>ﾋｶﾞｼｱｶﾞﾂﾏﾏﾁ</t>
    <phoneticPr fontId="21"/>
  </si>
  <si>
    <t>群馬県吾妻郡東吾妻町</t>
    <phoneticPr fontId="1"/>
  </si>
  <si>
    <t>群馬県片品村</t>
  </si>
  <si>
    <t>104434</t>
  </si>
  <si>
    <t>片品村</t>
  </si>
  <si>
    <t>ｶﾀｼﾅﾑﾗ</t>
  </si>
  <si>
    <t>群馬県利根郡片品村</t>
    <rPh sb="3" eb="6">
      <t>トネグン</t>
    </rPh>
    <phoneticPr fontId="1"/>
  </si>
  <si>
    <t>群馬県利根郡片品村</t>
    <phoneticPr fontId="1"/>
  </si>
  <si>
    <t>群馬県川場村</t>
  </si>
  <si>
    <t>104442</t>
  </si>
  <si>
    <t>川場村</t>
  </si>
  <si>
    <t>ｶﾜﾊﾞﾑﾗ</t>
  </si>
  <si>
    <t>群馬県利根郡川場村</t>
    <phoneticPr fontId="1"/>
  </si>
  <si>
    <t>群馬県昭和村</t>
  </si>
  <si>
    <t>104485</t>
  </si>
  <si>
    <t>群馬県利根郡昭和村</t>
    <phoneticPr fontId="1"/>
  </si>
  <si>
    <t>群馬県みなかみ町</t>
  </si>
  <si>
    <t>104493</t>
  </si>
  <si>
    <t>みなかみ町</t>
  </si>
  <si>
    <t>ﾐﾅｶﾐﾏﾁ</t>
  </si>
  <si>
    <t>群馬県利根郡みなかみ町</t>
    <phoneticPr fontId="1"/>
  </si>
  <si>
    <t>群馬県玉村町</t>
  </si>
  <si>
    <t>104647</t>
  </si>
  <si>
    <t>玉村町</t>
  </si>
  <si>
    <t>ﾀﾏﾑﾗﾏﾁ</t>
  </si>
  <si>
    <t>群馬県佐波郡玉村町</t>
    <rPh sb="3" eb="6">
      <t>サワグン</t>
    </rPh>
    <phoneticPr fontId="1"/>
  </si>
  <si>
    <t>群馬県佐波郡玉村町</t>
    <phoneticPr fontId="1"/>
  </si>
  <si>
    <t>群馬県板倉町</t>
  </si>
  <si>
    <t>105210</t>
  </si>
  <si>
    <t>板倉町</t>
  </si>
  <si>
    <t>ｲﾀｸﾗﾏﾁ</t>
  </si>
  <si>
    <t>群馬県邑楽郡板倉町</t>
    <rPh sb="3" eb="6">
      <t>オウラグン</t>
    </rPh>
    <phoneticPr fontId="1"/>
  </si>
  <si>
    <t>群馬県邑楽郡板倉町</t>
    <phoneticPr fontId="1"/>
  </si>
  <si>
    <t>群馬県明和町</t>
  </si>
  <si>
    <t>105228</t>
  </si>
  <si>
    <t>明和町</t>
  </si>
  <si>
    <t>ﾒｲﾜﾏﾁ</t>
  </si>
  <si>
    <t>群馬県邑楽郡明和町</t>
    <phoneticPr fontId="1"/>
  </si>
  <si>
    <t>群馬県千代田町</t>
  </si>
  <si>
    <t>105236</t>
  </si>
  <si>
    <t>千代田町</t>
  </si>
  <si>
    <t>ﾁﾖﾀﾞﾏﾁ</t>
  </si>
  <si>
    <t>群馬県邑楽郡千代田町</t>
    <phoneticPr fontId="1"/>
  </si>
  <si>
    <t>群馬県大泉町</t>
  </si>
  <si>
    <t>105244</t>
  </si>
  <si>
    <t>大泉町</t>
  </si>
  <si>
    <t>ｵｵｲｽﾞﾐﾏﾁ</t>
  </si>
  <si>
    <t>群馬県邑楽郡大泉町</t>
    <phoneticPr fontId="1"/>
  </si>
  <si>
    <t>群馬県邑楽町</t>
  </si>
  <si>
    <t>105252</t>
  </si>
  <si>
    <t>邑楽町</t>
  </si>
  <si>
    <t>ｵｳﾗﾏﾁ</t>
  </si>
  <si>
    <t>群馬県邑楽郡邑楽町</t>
    <phoneticPr fontId="1"/>
  </si>
  <si>
    <t>埼玉県</t>
  </si>
  <si>
    <t>110001</t>
    <phoneticPr fontId="21"/>
  </si>
  <si>
    <t>埼玉県</t>
    <phoneticPr fontId="21"/>
  </si>
  <si>
    <t>ｻｲﾀﾏｹﾝ</t>
    <phoneticPr fontId="21"/>
  </si>
  <si>
    <t>埼玉県さいたま市</t>
  </si>
  <si>
    <t>111007</t>
  </si>
  <si>
    <t>さいたま市</t>
  </si>
  <si>
    <t>ｻｲﾀﾏｹﾝ</t>
  </si>
  <si>
    <t>ｻｲﾀﾏｼ</t>
  </si>
  <si>
    <t>埼玉県川越市</t>
  </si>
  <si>
    <t>112011</t>
  </si>
  <si>
    <t>川越市</t>
  </si>
  <si>
    <t>ｶﾜｺﾞｴｼ</t>
  </si>
  <si>
    <t>埼玉県熊谷市</t>
  </si>
  <si>
    <t>112020</t>
  </si>
  <si>
    <t>熊谷市</t>
  </si>
  <si>
    <t>ｸﾏｶﾞﾔｼ</t>
  </si>
  <si>
    <t>埼玉県川口市</t>
  </si>
  <si>
    <t>112038</t>
  </si>
  <si>
    <t>川口市</t>
  </si>
  <si>
    <t>ｶﾜｸﾞﾁｼ</t>
  </si>
  <si>
    <t>埼玉県行田市</t>
  </si>
  <si>
    <t>112062</t>
  </si>
  <si>
    <t>行田市</t>
  </si>
  <si>
    <t>ｷﾞﾖｳﾀﾞｼ</t>
  </si>
  <si>
    <t>埼玉県秩父市</t>
  </si>
  <si>
    <t>112071</t>
  </si>
  <si>
    <t>秩父市</t>
  </si>
  <si>
    <t>ﾁﾁﾌﾞｼ</t>
  </si>
  <si>
    <t>埼玉県所沢市</t>
  </si>
  <si>
    <t>112089</t>
  </si>
  <si>
    <t>所沢市</t>
  </si>
  <si>
    <t>ﾄｺﾛｻﾞﾜｼ</t>
  </si>
  <si>
    <t>埼玉県飯能市</t>
  </si>
  <si>
    <t>112097</t>
  </si>
  <si>
    <t>飯能市</t>
  </si>
  <si>
    <t>ﾊﾝﾉｳｼ</t>
  </si>
  <si>
    <t>埼玉県加須市</t>
  </si>
  <si>
    <t>112101</t>
  </si>
  <si>
    <t>加須市</t>
  </si>
  <si>
    <t>ｶｿﾞｼ</t>
  </si>
  <si>
    <t>埼玉県本庄市</t>
  </si>
  <si>
    <t>112119</t>
  </si>
  <si>
    <t>本庄市</t>
  </si>
  <si>
    <t>ﾎﾝｼﾞﾖｳｼ</t>
  </si>
  <si>
    <t>埼玉県東松山市</t>
  </si>
  <si>
    <t>112127</t>
  </si>
  <si>
    <t>東松山市</t>
  </si>
  <si>
    <t>ﾋｶﾞｼﾏﾂﾔﾏｼ</t>
  </si>
  <si>
    <t>埼玉県春日部市</t>
  </si>
  <si>
    <t>112143</t>
  </si>
  <si>
    <t>春日部市</t>
  </si>
  <si>
    <t>ｶｽｶﾍﾞｼ</t>
  </si>
  <si>
    <t>埼玉県狭山市</t>
  </si>
  <si>
    <t>112151</t>
  </si>
  <si>
    <t>狭山市</t>
  </si>
  <si>
    <t>ｻﾔﾏｼ</t>
  </si>
  <si>
    <t>埼玉県羽生市</t>
  </si>
  <si>
    <t>112160</t>
  </si>
  <si>
    <t>羽生市</t>
  </si>
  <si>
    <t>ﾊﾆﾕｳｼ</t>
  </si>
  <si>
    <t>埼玉県鴻巣市</t>
  </si>
  <si>
    <t>112178</t>
  </si>
  <si>
    <t>鴻巣市</t>
  </si>
  <si>
    <t>ｺｳﾉｽｼ</t>
  </si>
  <si>
    <t>埼玉県深谷市</t>
  </si>
  <si>
    <t>112186</t>
  </si>
  <si>
    <t>深谷市</t>
  </si>
  <si>
    <t>ﾌｶﾔｼ</t>
  </si>
  <si>
    <t>埼玉県上尾市</t>
  </si>
  <si>
    <t>112194</t>
  </si>
  <si>
    <t>上尾市</t>
  </si>
  <si>
    <t>ｱｹﾞｵｼ</t>
  </si>
  <si>
    <t>埼玉県草加市</t>
  </si>
  <si>
    <t>112216</t>
  </si>
  <si>
    <t>草加市</t>
  </si>
  <si>
    <t>ｿｳｶｼ</t>
  </si>
  <si>
    <t>埼玉県越谷市</t>
  </si>
  <si>
    <t>112224</t>
  </si>
  <si>
    <t>越谷市</t>
  </si>
  <si>
    <t>ｺｼｶﾞﾔｼ</t>
  </si>
  <si>
    <t>埼玉県蕨市</t>
  </si>
  <si>
    <t>112232</t>
  </si>
  <si>
    <t>蕨市</t>
  </si>
  <si>
    <t>ﾜﾗﾋﾞｼ</t>
  </si>
  <si>
    <t>埼玉県戸田市</t>
  </si>
  <si>
    <t>112241</t>
  </si>
  <si>
    <t>戸田市</t>
  </si>
  <si>
    <t>ﾄﾀﾞｼ</t>
  </si>
  <si>
    <t>埼玉県入間市</t>
  </si>
  <si>
    <t>112259</t>
  </si>
  <si>
    <t>入間市</t>
  </si>
  <si>
    <t>ｲﾙﾏｼ</t>
  </si>
  <si>
    <t>埼玉県朝霞市</t>
  </si>
  <si>
    <t>112275</t>
  </si>
  <si>
    <t>朝霞市</t>
  </si>
  <si>
    <t>ｱｻｶｼ</t>
  </si>
  <si>
    <t>埼玉県志木市</t>
  </si>
  <si>
    <t>112283</t>
  </si>
  <si>
    <t>志木市</t>
  </si>
  <si>
    <t>ｼｷｼ</t>
  </si>
  <si>
    <t>埼玉県和光市</t>
  </si>
  <si>
    <t>112291</t>
  </si>
  <si>
    <t>和光市</t>
  </si>
  <si>
    <t>ﾜｺｳｼ</t>
  </si>
  <si>
    <t>埼玉県新座市</t>
  </si>
  <si>
    <t>112305</t>
  </si>
  <si>
    <t>新座市</t>
  </si>
  <si>
    <t>ﾆｲｻﾞｼ</t>
  </si>
  <si>
    <t>埼玉県桶川市</t>
  </si>
  <si>
    <t>112313</t>
  </si>
  <si>
    <t>桶川市</t>
  </si>
  <si>
    <t>ｵｹｶﾞﾜｼ</t>
  </si>
  <si>
    <t>埼玉県久喜市</t>
  </si>
  <si>
    <t>112321</t>
  </si>
  <si>
    <t>久喜市</t>
  </si>
  <si>
    <t>ｸｷｼ</t>
  </si>
  <si>
    <t>埼玉県北本市</t>
  </si>
  <si>
    <t>112330</t>
  </si>
  <si>
    <t>北本市</t>
  </si>
  <si>
    <t>ｷﾀﾓﾄｼ</t>
  </si>
  <si>
    <t>埼玉県八潮市</t>
  </si>
  <si>
    <t>112348</t>
  </si>
  <si>
    <t>八潮市</t>
  </si>
  <si>
    <t>ﾔｼｵｼ</t>
  </si>
  <si>
    <t>埼玉県富士見市</t>
  </si>
  <si>
    <t>112356</t>
  </si>
  <si>
    <t>富士見市</t>
  </si>
  <si>
    <t>ﾌｼﾞﾐｼ</t>
  </si>
  <si>
    <t>埼玉県三郷市</t>
  </si>
  <si>
    <t>112372</t>
  </si>
  <si>
    <t>三郷市</t>
  </si>
  <si>
    <t>ﾐｻﾄｼ</t>
  </si>
  <si>
    <t>埼玉県蓮田市</t>
  </si>
  <si>
    <t>112381</t>
  </si>
  <si>
    <t>蓮田市</t>
  </si>
  <si>
    <t>ﾊｽﾀﾞｼ</t>
  </si>
  <si>
    <t>埼玉県坂戸市</t>
  </si>
  <si>
    <t>112399</t>
  </si>
  <si>
    <t>坂戸市</t>
  </si>
  <si>
    <t>ｻｶﾄﾞｼ</t>
  </si>
  <si>
    <t>埼玉県幸手市</t>
  </si>
  <si>
    <t>112402</t>
  </si>
  <si>
    <t>幸手市</t>
  </si>
  <si>
    <t>ｻｯﾃｼ</t>
    <phoneticPr fontId="21"/>
  </si>
  <si>
    <t>埼玉県鶴ヶ島市</t>
  </si>
  <si>
    <t>112411</t>
  </si>
  <si>
    <t>鶴ヶ島市</t>
  </si>
  <si>
    <t>ﾂﾙｶﾞｼﾏｼ</t>
  </si>
  <si>
    <t>埼玉県日高市</t>
  </si>
  <si>
    <t>112429</t>
  </si>
  <si>
    <t>日高市</t>
  </si>
  <si>
    <t>ﾋﾀﾞｶｼ</t>
  </si>
  <si>
    <t>埼玉県吉川市</t>
  </si>
  <si>
    <t>112437</t>
  </si>
  <si>
    <t>吉川市</t>
  </si>
  <si>
    <t>ﾖｼｶﾜｼ</t>
  </si>
  <si>
    <t>埼玉県ふじみ野市</t>
  </si>
  <si>
    <t>112453</t>
  </si>
  <si>
    <t>ふじみ野市</t>
  </si>
  <si>
    <t>ﾌｼﾞﾐﾉｼ</t>
  </si>
  <si>
    <t>埼玉県白岡市</t>
  </si>
  <si>
    <t>112461</t>
    <phoneticPr fontId="21"/>
  </si>
  <si>
    <t>白岡市</t>
    <rPh sb="0" eb="2">
      <t>シラオカ</t>
    </rPh>
    <rPh sb="2" eb="3">
      <t>シ</t>
    </rPh>
    <phoneticPr fontId="21"/>
  </si>
  <si>
    <t>ｼﾗｵｶｼ</t>
    <phoneticPr fontId="21"/>
  </si>
  <si>
    <t>埼玉県伊奈町</t>
  </si>
  <si>
    <t>113018</t>
  </si>
  <si>
    <t>伊奈町</t>
  </si>
  <si>
    <t>ｲﾅﾏﾁ</t>
  </si>
  <si>
    <t>埼玉県三芳町</t>
  </si>
  <si>
    <t>113247</t>
  </si>
  <si>
    <t>三芳町</t>
  </si>
  <si>
    <t>ﾐﾖｼﾏﾁ</t>
  </si>
  <si>
    <t>埼玉県毛呂山町</t>
  </si>
  <si>
    <t>113263</t>
  </si>
  <si>
    <t>毛呂山町</t>
  </si>
  <si>
    <t>ﾓﾛﾔﾏﾏﾁ</t>
  </si>
  <si>
    <t>埼玉県越生町</t>
  </si>
  <si>
    <t>113271</t>
  </si>
  <si>
    <t>越生町</t>
  </si>
  <si>
    <t>ｵｺﾞｾﾏﾁ</t>
  </si>
  <si>
    <t>埼玉県滑川町</t>
  </si>
  <si>
    <t>113417</t>
  </si>
  <si>
    <t>滑川町</t>
  </si>
  <si>
    <t>ﾅﾒｶﾞﾜﾏﾁ</t>
  </si>
  <si>
    <t>埼玉県嵐山町</t>
  </si>
  <si>
    <t>113425</t>
  </si>
  <si>
    <t>嵐山町</t>
  </si>
  <si>
    <t>ﾗﾝｻﾞﾝﾏﾁ</t>
  </si>
  <si>
    <t>埼玉県小川町</t>
  </si>
  <si>
    <t>113433</t>
  </si>
  <si>
    <t>小川町</t>
  </si>
  <si>
    <t>ｵｶﾞﾜﾏﾁ</t>
  </si>
  <si>
    <t>埼玉県川島町</t>
  </si>
  <si>
    <t>113468</t>
  </si>
  <si>
    <t>川島町</t>
  </si>
  <si>
    <t>ｶﾜｼﾞﾏﾏﾁ</t>
  </si>
  <si>
    <t>埼玉県吉見町</t>
  </si>
  <si>
    <t>113476</t>
  </si>
  <si>
    <t>吉見町</t>
  </si>
  <si>
    <t>ﾖｼﾐﾏﾁ</t>
  </si>
  <si>
    <t>埼玉県鳩山町</t>
  </si>
  <si>
    <t>113484</t>
  </si>
  <si>
    <t>鳩山町</t>
  </si>
  <si>
    <t>ﾊﾄﾔﾏﾏﾁ</t>
  </si>
  <si>
    <t>埼玉県ときがわ町</t>
  </si>
  <si>
    <t>113492</t>
  </si>
  <si>
    <t>ときがわ町</t>
  </si>
  <si>
    <t>ﾄｷｶﾞﾜﾏﾁ</t>
  </si>
  <si>
    <t>埼玉県横瀬町</t>
  </si>
  <si>
    <t>113611</t>
  </si>
  <si>
    <t>横瀬町</t>
  </si>
  <si>
    <t>ﾖｺｾﾞﾏﾁ</t>
  </si>
  <si>
    <t>埼玉県皆野町</t>
  </si>
  <si>
    <t>113620</t>
  </si>
  <si>
    <t>皆野町</t>
  </si>
  <si>
    <t>ﾐﾅﾉﾏﾁ</t>
  </si>
  <si>
    <t>埼玉県長瀞町</t>
  </si>
  <si>
    <t>113638</t>
  </si>
  <si>
    <t>長瀞町</t>
  </si>
  <si>
    <t>ﾅｶﾞﾄﾛﾏﾁ</t>
  </si>
  <si>
    <t>埼玉県小鹿野町</t>
  </si>
  <si>
    <t>113654</t>
  </si>
  <si>
    <t>小鹿野町</t>
  </si>
  <si>
    <t>ｵｶﾞﾉﾏﾁ</t>
  </si>
  <si>
    <t>埼玉県東秩父村</t>
  </si>
  <si>
    <t>113697</t>
  </si>
  <si>
    <t>東秩父村</t>
  </si>
  <si>
    <t>ﾋｶﾞｼﾁﾁﾌﾞﾑﾗ</t>
  </si>
  <si>
    <t>埼玉県美里町</t>
  </si>
  <si>
    <t>113816</t>
  </si>
  <si>
    <t>埼玉県神川町</t>
  </si>
  <si>
    <t>113832</t>
  </si>
  <si>
    <t>神川町</t>
  </si>
  <si>
    <t>ｶﾐｶﾜﾏﾁ</t>
  </si>
  <si>
    <t>埼玉県上里町</t>
  </si>
  <si>
    <t>113859</t>
  </si>
  <si>
    <t>上里町</t>
  </si>
  <si>
    <t>ｶﾐｻﾄﾏﾁ</t>
  </si>
  <si>
    <t>埼玉県寄居町</t>
  </si>
  <si>
    <t>114081</t>
  </si>
  <si>
    <t>寄居町</t>
  </si>
  <si>
    <t>ﾖﾘｲﾏﾁ</t>
  </si>
  <si>
    <t>埼玉県宮代町</t>
  </si>
  <si>
    <t>114421</t>
  </si>
  <si>
    <t>宮代町</t>
  </si>
  <si>
    <t>ﾐﾔｼﾛﾏﾁ</t>
  </si>
  <si>
    <t>埼玉県杉戸町</t>
  </si>
  <si>
    <t>114642</t>
  </si>
  <si>
    <t>杉戸町</t>
  </si>
  <si>
    <t>ｽｷﾞﾄﾏﾁ</t>
  </si>
  <si>
    <t>埼玉県松伏町</t>
  </si>
  <si>
    <t>114651</t>
  </si>
  <si>
    <t>松伏町</t>
  </si>
  <si>
    <t>ﾏﾂﾌﾞｼﾏﾁ</t>
  </si>
  <si>
    <t>千葉県</t>
  </si>
  <si>
    <t>120006</t>
    <phoneticPr fontId="21"/>
  </si>
  <si>
    <t>千葉県</t>
    <phoneticPr fontId="21"/>
  </si>
  <si>
    <t>ﾁﾊﾞｹﾝ</t>
    <phoneticPr fontId="21"/>
  </si>
  <si>
    <t>千葉県千葉市</t>
  </si>
  <si>
    <t>121002</t>
  </si>
  <si>
    <t>千葉市</t>
  </si>
  <si>
    <t>ﾁﾊﾞｹﾝ</t>
  </si>
  <si>
    <t>ﾁﾊﾞｼ</t>
  </si>
  <si>
    <t>千葉県銚子市</t>
  </si>
  <si>
    <t>122025</t>
  </si>
  <si>
    <t>銚子市</t>
  </si>
  <si>
    <t>ﾁｮｳｼｼ</t>
  </si>
  <si>
    <t>千葉県市川市</t>
  </si>
  <si>
    <t>122033</t>
  </si>
  <si>
    <t>市川市</t>
  </si>
  <si>
    <t>ｲﾁｶﾜｼ</t>
  </si>
  <si>
    <t>千葉県船橋市</t>
  </si>
  <si>
    <t>122041</t>
  </si>
  <si>
    <t>船橋市</t>
  </si>
  <si>
    <t>ﾌﾅﾊﾞｼｼ</t>
  </si>
  <si>
    <t>千葉県館山市</t>
  </si>
  <si>
    <t>122050</t>
  </si>
  <si>
    <t>館山市</t>
  </si>
  <si>
    <t>ﾀﾃﾔﾏｼ</t>
  </si>
  <si>
    <t>千葉県木更津市</t>
  </si>
  <si>
    <t>122068</t>
  </si>
  <si>
    <t>木更津市</t>
  </si>
  <si>
    <t>ｷｻﾗﾂﾞｼ</t>
  </si>
  <si>
    <t>千葉県松戸市</t>
  </si>
  <si>
    <t>122076</t>
  </si>
  <si>
    <t>松戸市</t>
  </si>
  <si>
    <t>ﾏﾂﾄﾞｼ</t>
  </si>
  <si>
    <t>千葉県野田市</t>
  </si>
  <si>
    <t>122084</t>
  </si>
  <si>
    <t>野田市</t>
  </si>
  <si>
    <t>ﾉﾀﾞｼ</t>
  </si>
  <si>
    <t>千葉県茂原市</t>
  </si>
  <si>
    <t>122106</t>
  </si>
  <si>
    <t>茂原市</t>
  </si>
  <si>
    <t>ﾓﾊﾞﾗｼ</t>
  </si>
  <si>
    <t>千葉県成田市</t>
  </si>
  <si>
    <t>122114</t>
  </si>
  <si>
    <t>成田市</t>
  </si>
  <si>
    <t>ﾅﾘﾀｼ</t>
  </si>
  <si>
    <t>千葉県佐倉市</t>
  </si>
  <si>
    <t>122122</t>
  </si>
  <si>
    <t>佐倉市</t>
  </si>
  <si>
    <t>千葉県東金市</t>
  </si>
  <si>
    <t>122131</t>
  </si>
  <si>
    <t>東金市</t>
  </si>
  <si>
    <t>ﾄｳｶﾞﾈｼ</t>
  </si>
  <si>
    <t>千葉県旭市</t>
  </si>
  <si>
    <t>122157</t>
  </si>
  <si>
    <t>旭市</t>
  </si>
  <si>
    <t>ｱｻﾋｼ</t>
  </si>
  <si>
    <t>千葉県習志野市</t>
  </si>
  <si>
    <t>122165</t>
  </si>
  <si>
    <t>習志野市</t>
  </si>
  <si>
    <t>ﾅﾗｼﾉｼ</t>
  </si>
  <si>
    <t>千葉県柏市</t>
  </si>
  <si>
    <t>122173</t>
  </si>
  <si>
    <t>柏市</t>
  </si>
  <si>
    <t>ｶｼﾜｼ</t>
  </si>
  <si>
    <t>千葉県勝浦市</t>
  </si>
  <si>
    <t>122181</t>
  </si>
  <si>
    <t>勝浦市</t>
  </si>
  <si>
    <t>ｶﾂｳﾗｼ</t>
  </si>
  <si>
    <t>千葉県市原市</t>
  </si>
  <si>
    <t>122190</t>
  </si>
  <si>
    <t>市原市</t>
  </si>
  <si>
    <t>ｲﾁﾊﾗｼ</t>
  </si>
  <si>
    <t>千葉県流山市</t>
  </si>
  <si>
    <t>122203</t>
  </si>
  <si>
    <t>流山市</t>
  </si>
  <si>
    <t>ﾅｶﾞﾚﾔﾏｼ</t>
  </si>
  <si>
    <t>千葉県八千代市</t>
  </si>
  <si>
    <t>122211</t>
  </si>
  <si>
    <t>八千代市</t>
  </si>
  <si>
    <t>ﾔﾁﾖｼ</t>
  </si>
  <si>
    <t>千葉県我孫子市</t>
  </si>
  <si>
    <t>122220</t>
  </si>
  <si>
    <t>我孫子市</t>
  </si>
  <si>
    <t>ｱﾋﾞｺｼ</t>
  </si>
  <si>
    <t>千葉県鴨川市</t>
  </si>
  <si>
    <t>122238</t>
  </si>
  <si>
    <t>鴨川市</t>
  </si>
  <si>
    <t>ｶﾓｶﾞﾜｼ</t>
  </si>
  <si>
    <t>千葉県鎌ケ谷市</t>
  </si>
  <si>
    <t>122246</t>
  </si>
  <si>
    <t>鎌ケ谷市</t>
  </si>
  <si>
    <t>ｶﾏｶﾞﾔｼ</t>
  </si>
  <si>
    <t>千葉県君津市</t>
  </si>
  <si>
    <t>122254</t>
  </si>
  <si>
    <t>君津市</t>
  </si>
  <si>
    <t>ｷﾐﾂｼ</t>
  </si>
  <si>
    <t>千葉県富津市</t>
  </si>
  <si>
    <t>122262</t>
  </si>
  <si>
    <t>富津市</t>
  </si>
  <si>
    <t>ﾌｯﾂｼ</t>
    <phoneticPr fontId="21"/>
  </si>
  <si>
    <t>千葉県浦安市</t>
  </si>
  <si>
    <t>122271</t>
  </si>
  <si>
    <t>浦安市</t>
  </si>
  <si>
    <t>ｳﾗﾔｽｼ</t>
  </si>
  <si>
    <t>千葉県四街道市</t>
  </si>
  <si>
    <t>122289</t>
  </si>
  <si>
    <t>四街道市</t>
  </si>
  <si>
    <t>ﾖﾂｶｲﾄﾞｳｼ</t>
  </si>
  <si>
    <t>千葉県袖ケ浦市</t>
  </si>
  <si>
    <t>122297</t>
  </si>
  <si>
    <t>袖ケ浦市</t>
  </si>
  <si>
    <t>ｿﾃﾞｶﾞｳﾗｼ</t>
  </si>
  <si>
    <t>千葉県八街市</t>
  </si>
  <si>
    <t>122301</t>
  </si>
  <si>
    <t>八街市</t>
  </si>
  <si>
    <t>ﾔﾁﾏﾀｼ</t>
  </si>
  <si>
    <t>千葉県印西市</t>
  </si>
  <si>
    <t>122319</t>
  </si>
  <si>
    <t>印西市</t>
  </si>
  <si>
    <t>ｲﾝｻﾞｲｼ</t>
  </si>
  <si>
    <t>千葉県白井市</t>
  </si>
  <si>
    <t>122327</t>
  </si>
  <si>
    <t>白井市</t>
  </si>
  <si>
    <t>ｼﾛｲｼ</t>
  </si>
  <si>
    <t>千葉県富里市</t>
  </si>
  <si>
    <t>122335</t>
  </si>
  <si>
    <t>富里市</t>
  </si>
  <si>
    <t>ﾄﾐｻﾄｼ</t>
  </si>
  <si>
    <t>千葉県南房総市</t>
  </si>
  <si>
    <t>122343</t>
  </si>
  <si>
    <t>南房総市</t>
  </si>
  <si>
    <t>ﾐﾅﾐﾎﾞｳｿｳｼ</t>
  </si>
  <si>
    <t>千葉県匝瑳市</t>
  </si>
  <si>
    <t>122351</t>
  </si>
  <si>
    <t>匝瑳市</t>
  </si>
  <si>
    <t>ｿｳｻｼ</t>
  </si>
  <si>
    <t>千葉県香取市</t>
  </si>
  <si>
    <t>122360</t>
  </si>
  <si>
    <t>香取市</t>
  </si>
  <si>
    <t>ｶﾄﾘｼ</t>
  </si>
  <si>
    <t>千葉県山武市</t>
  </si>
  <si>
    <t>122378</t>
  </si>
  <si>
    <t>山武市</t>
  </si>
  <si>
    <t>ｻﾝﾑｼ</t>
  </si>
  <si>
    <t>千葉県いすみ市</t>
  </si>
  <si>
    <t>122386</t>
  </si>
  <si>
    <t>いすみ市</t>
  </si>
  <si>
    <t>ｲｽﾐｼ</t>
  </si>
  <si>
    <t>千葉県大網白里市</t>
  </si>
  <si>
    <t>122394</t>
    <phoneticPr fontId="21"/>
  </si>
  <si>
    <t>大網白里市</t>
    <rPh sb="4" eb="5">
      <t>シ</t>
    </rPh>
    <phoneticPr fontId="21"/>
  </si>
  <si>
    <t>ｵｵｱﾐｼﾗｻﾄｼ</t>
    <phoneticPr fontId="21"/>
  </si>
  <si>
    <t>千葉県酒々井町</t>
  </si>
  <si>
    <t>123226</t>
  </si>
  <si>
    <t>酒々井町</t>
  </si>
  <si>
    <t>ｼｽｲﾏﾁ</t>
  </si>
  <si>
    <t>千葉県栄町</t>
  </si>
  <si>
    <t>123293</t>
  </si>
  <si>
    <t>栄町</t>
  </si>
  <si>
    <t>ｻｶｴﾏﾁ</t>
  </si>
  <si>
    <t>千葉県神崎町</t>
  </si>
  <si>
    <t>123421</t>
  </si>
  <si>
    <t>神崎町</t>
  </si>
  <si>
    <t>ｺｳｻﾞｷﾏﾁ</t>
  </si>
  <si>
    <t>千葉県多古町</t>
  </si>
  <si>
    <t>123471</t>
  </si>
  <si>
    <t>多古町</t>
  </si>
  <si>
    <t>ﾀｺﾏﾁ</t>
  </si>
  <si>
    <t>千葉県東庄町</t>
  </si>
  <si>
    <t>123498</t>
  </si>
  <si>
    <t>東庄町</t>
  </si>
  <si>
    <t>ﾄｳﾉｼｮｳﾏﾁ</t>
  </si>
  <si>
    <t>千葉県九十九里町</t>
  </si>
  <si>
    <t>124036</t>
  </si>
  <si>
    <t>九十九里町</t>
  </si>
  <si>
    <t>ｸｼﾞﾕｳｸﾘﾏﾁ</t>
  </si>
  <si>
    <t>千葉県芝山町</t>
  </si>
  <si>
    <t>124095</t>
  </si>
  <si>
    <t>芝山町</t>
  </si>
  <si>
    <t>ｼﾊﾞﾔﾏﾏﾁ</t>
  </si>
  <si>
    <t>千葉県横芝光町</t>
  </si>
  <si>
    <t>124109</t>
  </si>
  <si>
    <t>横芝光町</t>
  </si>
  <si>
    <t>ﾖｺｼﾊﾞﾋｶﾘﾏﾁ</t>
  </si>
  <si>
    <t>千葉県一宮町</t>
  </si>
  <si>
    <t>124214</t>
  </si>
  <si>
    <t>一宮町</t>
  </si>
  <si>
    <t>ｲﾁﾉﾐﾔﾏﾁ</t>
  </si>
  <si>
    <t>千葉県睦沢町</t>
  </si>
  <si>
    <t>124222</t>
  </si>
  <si>
    <t>睦沢町</t>
  </si>
  <si>
    <t>ﾑﾂｻﾞﾜﾏﾁ</t>
  </si>
  <si>
    <t>千葉県長生村</t>
  </si>
  <si>
    <t>124231</t>
  </si>
  <si>
    <t>長生村</t>
  </si>
  <si>
    <t>ﾁｮｳｾｲﾑﾗ</t>
  </si>
  <si>
    <t>千葉県白子町</t>
  </si>
  <si>
    <t>124249</t>
  </si>
  <si>
    <t>白子町</t>
  </si>
  <si>
    <t>ｼﾗｺﾏﾁ</t>
  </si>
  <si>
    <t>千葉県長柄町</t>
  </si>
  <si>
    <t>124265</t>
  </si>
  <si>
    <t>長柄町</t>
  </si>
  <si>
    <t>ﾅｶﾞﾗﾏﾁ</t>
  </si>
  <si>
    <t>千葉県長南町</t>
  </si>
  <si>
    <t>124273</t>
  </si>
  <si>
    <t>長南町</t>
  </si>
  <si>
    <t>ﾁｮｳﾅﾝﾏﾁ</t>
  </si>
  <si>
    <t>千葉県大多喜町</t>
  </si>
  <si>
    <t>124419</t>
  </si>
  <si>
    <t>大多喜町</t>
  </si>
  <si>
    <t>ｵｵﾀｷﾏﾁ</t>
  </si>
  <si>
    <t>千葉県御宿町</t>
  </si>
  <si>
    <t>124435</t>
  </si>
  <si>
    <t>御宿町</t>
  </si>
  <si>
    <t>ｵﾝｼﾞﾕｸﾏﾁ</t>
  </si>
  <si>
    <t>千葉県鋸南町</t>
  </si>
  <si>
    <t>124630</t>
  </si>
  <si>
    <t>鋸南町</t>
  </si>
  <si>
    <t>ｷﾖﾅﾝﾏﾁ</t>
  </si>
  <si>
    <t>130001</t>
    <phoneticPr fontId="21"/>
  </si>
  <si>
    <t>東京都</t>
    <phoneticPr fontId="21"/>
  </si>
  <si>
    <t>ﾄｳｷｮｳﾄ</t>
    <phoneticPr fontId="21"/>
  </si>
  <si>
    <t>東京都千代田区</t>
  </si>
  <si>
    <t>131016</t>
  </si>
  <si>
    <t>千代田区</t>
  </si>
  <si>
    <t>ﾄｳｷｮｳﾄ</t>
  </si>
  <si>
    <t>ﾁﾖﾀﾞｸ</t>
  </si>
  <si>
    <t>東京都中央区</t>
  </si>
  <si>
    <t>131024</t>
  </si>
  <si>
    <t>中央区</t>
  </si>
  <si>
    <t>ﾁｭｳｵｳｸ</t>
  </si>
  <si>
    <t>東京都港区</t>
  </si>
  <si>
    <t>131032</t>
  </si>
  <si>
    <t>港区</t>
  </si>
  <si>
    <t>ﾐﾅﾄｸ</t>
  </si>
  <si>
    <t>東京都新宿区</t>
  </si>
  <si>
    <t>131041</t>
  </si>
  <si>
    <t>新宿区</t>
  </si>
  <si>
    <t>ｼﾝｼﾞｭｸｸ</t>
    <phoneticPr fontId="21"/>
  </si>
  <si>
    <t>東京都文京区</t>
  </si>
  <si>
    <t>131059</t>
  </si>
  <si>
    <t>文京区</t>
  </si>
  <si>
    <t>ﾌﾞﾝｷｮｳｸ</t>
    <phoneticPr fontId="21"/>
  </si>
  <si>
    <t>東京都台東区</t>
  </si>
  <si>
    <t>131067</t>
  </si>
  <si>
    <t>台東区</t>
  </si>
  <si>
    <t>ﾀｲﾄｳｸ</t>
  </si>
  <si>
    <t>東京都墨田区</t>
  </si>
  <si>
    <t>131075</t>
  </si>
  <si>
    <t>墨田区</t>
  </si>
  <si>
    <t>ｽﾐﾀﾞｸ</t>
  </si>
  <si>
    <t>東京都江東区</t>
  </si>
  <si>
    <t>131083</t>
  </si>
  <si>
    <t>江東区</t>
  </si>
  <si>
    <t>ｺｳﾄｳｸ</t>
  </si>
  <si>
    <t>東京都品川区</t>
  </si>
  <si>
    <t>131091</t>
  </si>
  <si>
    <t>品川区</t>
  </si>
  <si>
    <t>ｼﾅｶﾞﾜｸ</t>
  </si>
  <si>
    <t>東京都目黒区</t>
  </si>
  <si>
    <t>131105</t>
  </si>
  <si>
    <t>ﾒｸﾞﾛｸ</t>
  </si>
  <si>
    <t>東京都大田区</t>
  </si>
  <si>
    <t>131113</t>
  </si>
  <si>
    <t>大田区</t>
  </si>
  <si>
    <t>ｵｵﾀｸ</t>
  </si>
  <si>
    <t>東京都世田谷区</t>
  </si>
  <si>
    <t>131121</t>
  </si>
  <si>
    <t>世田谷区</t>
  </si>
  <si>
    <t>ｾﾀｶﾞﾔｸ</t>
  </si>
  <si>
    <t>東京都渋谷区</t>
  </si>
  <si>
    <t>131130</t>
  </si>
  <si>
    <t>渋谷区</t>
  </si>
  <si>
    <t>ｼﾌﾞﾔｸ</t>
  </si>
  <si>
    <t>東京都中野区</t>
  </si>
  <si>
    <t>131148</t>
  </si>
  <si>
    <t>中野区</t>
  </si>
  <si>
    <t>ﾅｶﾉｸ</t>
  </si>
  <si>
    <t>東京都杉並区</t>
  </si>
  <si>
    <t>131156</t>
  </si>
  <si>
    <t>杉並区</t>
  </si>
  <si>
    <t>ｽｷﾞﾅﾐｸ</t>
  </si>
  <si>
    <t>東京都豊島区</t>
  </si>
  <si>
    <t>131164</t>
  </si>
  <si>
    <t>豊島区</t>
  </si>
  <si>
    <t>ﾄｼﾏｸ</t>
  </si>
  <si>
    <t>東京都北区</t>
  </si>
  <si>
    <t>131172</t>
  </si>
  <si>
    <t>北区</t>
  </si>
  <si>
    <t>ｷﾀｸ</t>
  </si>
  <si>
    <t>東京都荒川区</t>
  </si>
  <si>
    <t>131181</t>
  </si>
  <si>
    <t>荒川区</t>
  </si>
  <si>
    <t>ｱﾗｶﾜｸ</t>
  </si>
  <si>
    <t>東京都板橋区</t>
  </si>
  <si>
    <t>131199</t>
  </si>
  <si>
    <t>板橋区</t>
  </si>
  <si>
    <t>ｲﾀﾊﾞｼｸ</t>
  </si>
  <si>
    <t>東京都練馬区</t>
  </si>
  <si>
    <t>131202</t>
  </si>
  <si>
    <t>練馬区</t>
  </si>
  <si>
    <t>ﾈﾘﾏｸ</t>
  </si>
  <si>
    <t>東京都足立区</t>
  </si>
  <si>
    <t>131211</t>
  </si>
  <si>
    <t>足立区</t>
  </si>
  <si>
    <t>ｱﾀﾞﾁｸ</t>
  </si>
  <si>
    <t>東京都葛飾区</t>
  </si>
  <si>
    <t>131229</t>
  </si>
  <si>
    <t>葛飾区</t>
  </si>
  <si>
    <t>ｶﾂｼｶｸ</t>
  </si>
  <si>
    <t>東京都江戸川区</t>
  </si>
  <si>
    <t>131237</t>
  </si>
  <si>
    <t>江戸川区</t>
  </si>
  <si>
    <t>ｴﾄﾞｶﾞﾜｸ</t>
  </si>
  <si>
    <t>東京都八王子市</t>
  </si>
  <si>
    <t>132012</t>
  </si>
  <si>
    <t>八王子市</t>
  </si>
  <si>
    <t>ﾊﾁｵｳｼﾞｼ</t>
  </si>
  <si>
    <t>東京都立川市</t>
  </si>
  <si>
    <t>132021</t>
  </si>
  <si>
    <t>立川市</t>
  </si>
  <si>
    <t>ﾀﾁｶﾜｼ</t>
  </si>
  <si>
    <t>東京都武蔵野市</t>
  </si>
  <si>
    <t>132039</t>
  </si>
  <si>
    <t>武蔵野市</t>
  </si>
  <si>
    <t>ﾑｻｼﾉｼ</t>
  </si>
  <si>
    <t>東京都三鷹市</t>
  </si>
  <si>
    <t>132047</t>
  </si>
  <si>
    <t>三鷹市</t>
  </si>
  <si>
    <t>ﾐﾀｶｼ</t>
  </si>
  <si>
    <t>東京都青梅市</t>
  </si>
  <si>
    <t>132055</t>
  </si>
  <si>
    <t>青梅市</t>
  </si>
  <si>
    <t>ｵｳﾒｼ</t>
  </si>
  <si>
    <t>東京都府中市</t>
  </si>
  <si>
    <t>132063</t>
  </si>
  <si>
    <t>府中市</t>
  </si>
  <si>
    <t>ﾌﾁｭｳｼ</t>
  </si>
  <si>
    <t>東京都昭島市</t>
  </si>
  <si>
    <t>132071</t>
  </si>
  <si>
    <t>昭島市</t>
  </si>
  <si>
    <t>ｱｷｼﾏｼ</t>
  </si>
  <si>
    <t>東京都調布市</t>
  </si>
  <si>
    <t>132080</t>
  </si>
  <si>
    <t>調布市</t>
  </si>
  <si>
    <t>ﾁｮｳﾌｼ</t>
  </si>
  <si>
    <t>東京都町田市</t>
  </si>
  <si>
    <t>132098</t>
  </si>
  <si>
    <t>町田市</t>
  </si>
  <si>
    <t>ﾏﾁﾀﾞｼ</t>
  </si>
  <si>
    <t>東京都小金井市</t>
  </si>
  <si>
    <t>132101</t>
  </si>
  <si>
    <t>小金井市</t>
  </si>
  <si>
    <t>ｺｶﾞﾈｲｼ</t>
  </si>
  <si>
    <t>東京都小平市</t>
  </si>
  <si>
    <t>132110</t>
  </si>
  <si>
    <t>小平市</t>
  </si>
  <si>
    <t>ｺﾀﾞｲﾗｼ</t>
  </si>
  <si>
    <t>東京都日野市</t>
  </si>
  <si>
    <t>132128</t>
  </si>
  <si>
    <t>日野市</t>
  </si>
  <si>
    <t>ﾋﾉｼ</t>
  </si>
  <si>
    <t>東京都東村山市</t>
  </si>
  <si>
    <t>132136</t>
  </si>
  <si>
    <t>東村山市</t>
  </si>
  <si>
    <t>ﾋｶﾞｼﾑﾗﾔﾏｼ</t>
  </si>
  <si>
    <t>東京都国分寺市</t>
  </si>
  <si>
    <t>132144</t>
  </si>
  <si>
    <t>国分寺市</t>
  </si>
  <si>
    <t>ｺｸﾌﾞﾝｼﾞｼ</t>
  </si>
  <si>
    <t>東京都国立市</t>
  </si>
  <si>
    <t>132152</t>
  </si>
  <si>
    <t>国立市</t>
  </si>
  <si>
    <t>ｸﾆﾀﾁｼ</t>
  </si>
  <si>
    <t>東京都福生市</t>
  </si>
  <si>
    <t>132187</t>
  </si>
  <si>
    <t>福生市</t>
  </si>
  <si>
    <t>ﾌｯｻｼ</t>
    <phoneticPr fontId="21"/>
  </si>
  <si>
    <t>東京都狛江市</t>
  </si>
  <si>
    <t>132195</t>
  </si>
  <si>
    <t>狛江市</t>
  </si>
  <si>
    <t>ｺﾏｴｼ</t>
  </si>
  <si>
    <t>東京都東大和市</t>
  </si>
  <si>
    <t>132209</t>
  </si>
  <si>
    <t>東大和市</t>
  </si>
  <si>
    <t>ﾋｶﾞｼﾔﾏﾄｼ</t>
  </si>
  <si>
    <t>東京都清瀬市</t>
  </si>
  <si>
    <t>132217</t>
  </si>
  <si>
    <t>清瀬市</t>
  </si>
  <si>
    <t>ｷﾖｾｼ</t>
  </si>
  <si>
    <t>東京都東久留米市</t>
  </si>
  <si>
    <t>132225</t>
  </si>
  <si>
    <t>東久留米市</t>
  </si>
  <si>
    <t>ﾋｶﾞｼｸﾙﾒｼ</t>
  </si>
  <si>
    <t>東京都武蔵村山市</t>
  </si>
  <si>
    <t>132233</t>
  </si>
  <si>
    <t>武蔵村山市</t>
  </si>
  <si>
    <t>ﾑｻｼﾑﾗﾔﾏｼ</t>
  </si>
  <si>
    <t>東京都多摩市</t>
  </si>
  <si>
    <t>132241</t>
  </si>
  <si>
    <t>多摩市</t>
  </si>
  <si>
    <t>ﾀﾏｼ</t>
  </si>
  <si>
    <t>東京都稲城市</t>
  </si>
  <si>
    <t>132250</t>
  </si>
  <si>
    <t>稲城市</t>
  </si>
  <si>
    <t>ｲﾅｷﾞｼ</t>
  </si>
  <si>
    <t>東京都羽村市</t>
  </si>
  <si>
    <t>132276</t>
  </si>
  <si>
    <t>羽村市</t>
  </si>
  <si>
    <t>ﾊﾑﾗｼ</t>
  </si>
  <si>
    <t>東京都あきる野市</t>
  </si>
  <si>
    <t>132284</t>
  </si>
  <si>
    <t>あきる野市</t>
  </si>
  <si>
    <t>ｱｷﾙﾉｼ</t>
  </si>
  <si>
    <t>東京都西東京市</t>
  </si>
  <si>
    <t>132292</t>
  </si>
  <si>
    <t>西東京市</t>
  </si>
  <si>
    <t>ﾆｼﾄｳｷｮｳｼ</t>
    <phoneticPr fontId="21"/>
  </si>
  <si>
    <t>東京都瑞穂町</t>
  </si>
  <si>
    <t>133035</t>
  </si>
  <si>
    <t>瑞穂町</t>
  </si>
  <si>
    <t>ﾐｽﾞﾎﾏﾁ</t>
  </si>
  <si>
    <t>東京都日の出町</t>
  </si>
  <si>
    <t>133051</t>
  </si>
  <si>
    <t>日の出町</t>
  </si>
  <si>
    <t>ﾋﾉﾃﾞﾏﾁ</t>
  </si>
  <si>
    <t>東京都檜原村</t>
  </si>
  <si>
    <t>133078</t>
  </si>
  <si>
    <t>檜原村</t>
  </si>
  <si>
    <t>ﾋﾉﾊﾗﾑﾗ</t>
  </si>
  <si>
    <t>東京都奥多摩町</t>
  </si>
  <si>
    <t>133086</t>
  </si>
  <si>
    <t>奥多摩町</t>
  </si>
  <si>
    <t>ｵｸﾀﾏﾏﾁ</t>
  </si>
  <si>
    <t>東京都大島町</t>
  </si>
  <si>
    <t>133612</t>
  </si>
  <si>
    <t>大島町</t>
  </si>
  <si>
    <t>ｵｵｼﾏﾏﾁ</t>
  </si>
  <si>
    <t>東京都利島村</t>
  </si>
  <si>
    <t>133621</t>
  </si>
  <si>
    <t>利島村</t>
  </si>
  <si>
    <t>ﾄｼﾏﾑﾗ</t>
  </si>
  <si>
    <t>東京都新島村</t>
  </si>
  <si>
    <t>133639</t>
  </si>
  <si>
    <t>新島村</t>
  </si>
  <si>
    <t>ﾆｲｼﾞﾏﾑﾗ</t>
  </si>
  <si>
    <t>東京都神津島村</t>
  </si>
  <si>
    <t>133647</t>
  </si>
  <si>
    <t>神津島村</t>
  </si>
  <si>
    <t>ｺｳﾂﾞｼﾏﾑﾗ</t>
  </si>
  <si>
    <t>東京都三宅村</t>
  </si>
  <si>
    <t>133817</t>
  </si>
  <si>
    <t>三宅村</t>
  </si>
  <si>
    <t>ﾐﾔｹﾑﾗ</t>
  </si>
  <si>
    <t>東京都御蔵島村</t>
  </si>
  <si>
    <t>133825</t>
  </si>
  <si>
    <t>御蔵島村</t>
  </si>
  <si>
    <t>ﾐｸﾗｼﾞﾏﾑﾗ</t>
  </si>
  <si>
    <t>東京都八丈町</t>
  </si>
  <si>
    <t>134015</t>
  </si>
  <si>
    <t>八丈町</t>
  </si>
  <si>
    <t>ﾊﾁｼﾞｮｳﾏﾁ</t>
    <phoneticPr fontId="21"/>
  </si>
  <si>
    <t>東京都青ヶ島村</t>
  </si>
  <si>
    <t>134023</t>
  </si>
  <si>
    <t>青ヶ島村</t>
  </si>
  <si>
    <t>ｱｵｶﾞｼﾏﾑﾗ</t>
  </si>
  <si>
    <t>東京都小笠原村</t>
  </si>
  <si>
    <t>134210</t>
  </si>
  <si>
    <t>小笠原村</t>
  </si>
  <si>
    <t>ｵｶﾞｻﾜﾗﾑﾗ</t>
  </si>
  <si>
    <t>神奈川県</t>
  </si>
  <si>
    <t>140007</t>
    <phoneticPr fontId="21"/>
  </si>
  <si>
    <t>神奈川県</t>
    <phoneticPr fontId="21"/>
  </si>
  <si>
    <t>ｶﾅｶﾞﾜｹﾝ</t>
    <phoneticPr fontId="21"/>
  </si>
  <si>
    <t>神奈川県横浜市</t>
  </si>
  <si>
    <t>141003</t>
  </si>
  <si>
    <t>横浜市</t>
  </si>
  <si>
    <t>ｶﾅｶﾞﾜｹﾝ</t>
  </si>
  <si>
    <t>ﾖｺﾊﾏｼ</t>
  </si>
  <si>
    <t>神奈川県川崎市</t>
  </si>
  <si>
    <t>141305</t>
  </si>
  <si>
    <t>川崎市</t>
  </si>
  <si>
    <t>ｶﾜｻｷｼ</t>
  </si>
  <si>
    <t>神奈川県相模原市</t>
  </si>
  <si>
    <t>141500</t>
  </si>
  <si>
    <t>相模原市</t>
  </si>
  <si>
    <t>ｻｶﾞﾐﾊﾗｼ</t>
  </si>
  <si>
    <t>神奈川県横須賀市</t>
  </si>
  <si>
    <t>142018</t>
  </si>
  <si>
    <t>横須賀市</t>
  </si>
  <si>
    <t>ﾖｺｽｶｼ</t>
  </si>
  <si>
    <t>神奈川県平塚市</t>
  </si>
  <si>
    <t>142034</t>
  </si>
  <si>
    <t>平塚市</t>
  </si>
  <si>
    <t>ﾋﾗﾂｶｼ</t>
  </si>
  <si>
    <t>神奈川県鎌倉市</t>
  </si>
  <si>
    <t>142042</t>
  </si>
  <si>
    <t>鎌倉市</t>
  </si>
  <si>
    <t>ｶﾏｸﾗｼ</t>
  </si>
  <si>
    <t>神奈川県藤沢市</t>
  </si>
  <si>
    <t>142051</t>
  </si>
  <si>
    <t>藤沢市</t>
  </si>
  <si>
    <t>ﾌｼﾞｻﾜｼ</t>
  </si>
  <si>
    <t>神奈川県小田原市</t>
  </si>
  <si>
    <t>142069</t>
  </si>
  <si>
    <t>小田原市</t>
  </si>
  <si>
    <t>ｵﾀﾞﾜﾗｼ</t>
  </si>
  <si>
    <t>神奈川県茅ヶ崎市</t>
  </si>
  <si>
    <t>142077</t>
  </si>
  <si>
    <t>茅ヶ崎市</t>
  </si>
  <si>
    <t>ﾁｶﾞｻｷｼ</t>
  </si>
  <si>
    <t>神奈川県逗子市</t>
  </si>
  <si>
    <t>142085</t>
  </si>
  <si>
    <t>逗子市</t>
  </si>
  <si>
    <t>ｽﾞｼｼ</t>
  </si>
  <si>
    <t>神奈川県三浦市</t>
  </si>
  <si>
    <t>142107</t>
  </si>
  <si>
    <t>三浦市</t>
  </si>
  <si>
    <t>ﾐｳﾗｼ</t>
  </si>
  <si>
    <t>神奈川県秦野市</t>
  </si>
  <si>
    <t>142115</t>
  </si>
  <si>
    <t>秦野市</t>
  </si>
  <si>
    <t>ﾊﾀﾞﾉｼ</t>
  </si>
  <si>
    <t>神奈川県厚木市</t>
  </si>
  <si>
    <t>142123</t>
  </si>
  <si>
    <t>厚木市</t>
  </si>
  <si>
    <t>ｱﾂｷﾞｼ</t>
  </si>
  <si>
    <t>神奈川県大和市</t>
  </si>
  <si>
    <t>142131</t>
  </si>
  <si>
    <t>大和市</t>
  </si>
  <si>
    <t>ﾔﾏﾄｼ</t>
  </si>
  <si>
    <t>神奈川県伊勢原市</t>
  </si>
  <si>
    <t>142140</t>
  </si>
  <si>
    <t>伊勢原市</t>
  </si>
  <si>
    <t>ｲｾﾊﾗｼ</t>
  </si>
  <si>
    <t>神奈川県海老名市</t>
  </si>
  <si>
    <t>142158</t>
  </si>
  <si>
    <t>海老名市</t>
  </si>
  <si>
    <t>ｴﾋﾞﾅｼ</t>
  </si>
  <si>
    <t>神奈川県座間市</t>
  </si>
  <si>
    <t>142166</t>
  </si>
  <si>
    <t>座間市</t>
  </si>
  <si>
    <t>ｻﾞﾏｼ</t>
  </si>
  <si>
    <t>神奈川県南足柄市</t>
  </si>
  <si>
    <t>142174</t>
  </si>
  <si>
    <t>南足柄市</t>
  </si>
  <si>
    <t>ﾐﾅﾐｱｼｶﾞﾗｼ</t>
  </si>
  <si>
    <t>神奈川県綾瀬市</t>
  </si>
  <si>
    <t>142182</t>
  </si>
  <si>
    <t>綾瀬市</t>
  </si>
  <si>
    <t>ｱﾔｾｼ</t>
  </si>
  <si>
    <t>神奈川県葉山町</t>
  </si>
  <si>
    <t>143014</t>
  </si>
  <si>
    <t>葉山町</t>
  </si>
  <si>
    <t>ﾊﾔﾏﾏﾁ</t>
  </si>
  <si>
    <t>神奈川県寒川町</t>
  </si>
  <si>
    <t>143219</t>
  </si>
  <si>
    <t>寒川町</t>
  </si>
  <si>
    <t>ｻﾑｶﾜﾏﾁ</t>
  </si>
  <si>
    <t>神奈川県大磯町</t>
  </si>
  <si>
    <t>143413</t>
  </si>
  <si>
    <t>大磯町</t>
  </si>
  <si>
    <t>ｵｵｲｿﾏﾁ</t>
  </si>
  <si>
    <t>神奈川県二宮町</t>
  </si>
  <si>
    <t>143421</t>
  </si>
  <si>
    <t>二宮町</t>
  </si>
  <si>
    <t>ﾆﾉﾐﾔﾏﾁ</t>
  </si>
  <si>
    <t>神奈川県中井町</t>
  </si>
  <si>
    <t>143618</t>
  </si>
  <si>
    <t>中井町</t>
  </si>
  <si>
    <t>ﾅｶｲﾏﾁ</t>
  </si>
  <si>
    <t>神奈川県大井町</t>
  </si>
  <si>
    <t>143626</t>
  </si>
  <si>
    <t>大井町</t>
  </si>
  <si>
    <t>ｵｵｲﾏﾁ</t>
  </si>
  <si>
    <t>神奈川県松田町</t>
  </si>
  <si>
    <t>143634</t>
  </si>
  <si>
    <t>松田町</t>
  </si>
  <si>
    <t>ﾏﾂﾀﾞﾏﾁ</t>
  </si>
  <si>
    <t>神奈川県山北町</t>
  </si>
  <si>
    <t>143642</t>
  </si>
  <si>
    <t>山北町</t>
  </si>
  <si>
    <t>ﾔﾏｷﾀﾏﾁ</t>
  </si>
  <si>
    <t>神奈川県開成町</t>
  </si>
  <si>
    <t>143669</t>
  </si>
  <si>
    <t>開成町</t>
  </si>
  <si>
    <t>ｶｲｾｲﾏﾁ</t>
  </si>
  <si>
    <t>神奈川県箱根町</t>
  </si>
  <si>
    <t>143821</t>
  </si>
  <si>
    <t>箱根町</t>
  </si>
  <si>
    <t>ﾊｺﾈﾏﾁ</t>
  </si>
  <si>
    <t>神奈川県真鶴町</t>
  </si>
  <si>
    <t>143839</t>
  </si>
  <si>
    <t>真鶴町</t>
  </si>
  <si>
    <t>ﾏﾅﾂﾙﾏﾁ</t>
  </si>
  <si>
    <t>神奈川県湯河原町</t>
  </si>
  <si>
    <t>143847</t>
  </si>
  <si>
    <t>湯河原町</t>
  </si>
  <si>
    <t>ﾕｶﾞﾜﾗﾏﾁ</t>
  </si>
  <si>
    <t>神奈川県愛川町</t>
  </si>
  <si>
    <t>144011</t>
  </si>
  <si>
    <t>愛川町</t>
  </si>
  <si>
    <t>ｱｲｶﾜﾏﾁ</t>
  </si>
  <si>
    <t>神奈川県清川村</t>
  </si>
  <si>
    <t>144029</t>
  </si>
  <si>
    <t>清川村</t>
  </si>
  <si>
    <t>ｷﾖｶﾜﾑﾗ</t>
  </si>
  <si>
    <t>新潟県</t>
  </si>
  <si>
    <t>150002</t>
    <phoneticPr fontId="21"/>
  </si>
  <si>
    <t>新潟県</t>
    <phoneticPr fontId="21"/>
  </si>
  <si>
    <t>ﾆｲｶﾞﾀｹﾝ</t>
    <phoneticPr fontId="21"/>
  </si>
  <si>
    <t>新潟県新潟市</t>
  </si>
  <si>
    <t>151009</t>
  </si>
  <si>
    <t>新潟市</t>
  </si>
  <si>
    <t>ﾆｲｶﾞﾀｹﾝ</t>
  </si>
  <si>
    <t>ﾆｲｶﾞﾀｼ</t>
  </si>
  <si>
    <t>新潟県長岡市</t>
  </si>
  <si>
    <t>152021</t>
  </si>
  <si>
    <t>長岡市</t>
  </si>
  <si>
    <t>ﾅｶﾞｵｶｼ</t>
  </si>
  <si>
    <t>新潟県三条市</t>
  </si>
  <si>
    <t>152048</t>
  </si>
  <si>
    <t>三条市</t>
  </si>
  <si>
    <t>ｻﾝｼﾞｮｳｼ</t>
    <phoneticPr fontId="21"/>
  </si>
  <si>
    <t>新潟県柏崎市</t>
  </si>
  <si>
    <t>152056</t>
  </si>
  <si>
    <t>柏崎市</t>
  </si>
  <si>
    <t>ｶｼﾜｻﾞｷｼ</t>
  </si>
  <si>
    <t>新潟県新発田市</t>
  </si>
  <si>
    <t>152064</t>
  </si>
  <si>
    <t>新発田市</t>
  </si>
  <si>
    <t>ｼﾊﾞﾀｼ</t>
  </si>
  <si>
    <t>新潟県小千谷市</t>
  </si>
  <si>
    <t>152081</t>
  </si>
  <si>
    <t>小千谷市</t>
  </si>
  <si>
    <t>ｵﾁﾞﾔｼ</t>
  </si>
  <si>
    <t>新潟県加茂市</t>
  </si>
  <si>
    <t>152099</t>
  </si>
  <si>
    <t>加茂市</t>
  </si>
  <si>
    <t>ｶﾓｼ</t>
  </si>
  <si>
    <t>新潟県十日町市</t>
  </si>
  <si>
    <t>152102</t>
  </si>
  <si>
    <t>十日町市</t>
  </si>
  <si>
    <t>ﾄｵｶﾏﾁｼ</t>
  </si>
  <si>
    <t>新潟県見附市</t>
  </si>
  <si>
    <t>152111</t>
  </si>
  <si>
    <t>見附市</t>
  </si>
  <si>
    <t>ﾐﾂｹｼ</t>
  </si>
  <si>
    <t>新潟県村上市</t>
  </si>
  <si>
    <t>152129</t>
  </si>
  <si>
    <t>村上市</t>
  </si>
  <si>
    <t>ﾑﾗｶﾐｼ</t>
  </si>
  <si>
    <t>新潟県燕市</t>
  </si>
  <si>
    <t>152137</t>
  </si>
  <si>
    <t>燕市</t>
  </si>
  <si>
    <t>ﾂﾊﾞﾒｼ</t>
  </si>
  <si>
    <t>新潟県糸魚川市</t>
  </si>
  <si>
    <t>152161</t>
  </si>
  <si>
    <t>糸魚川市</t>
  </si>
  <si>
    <t>ｲﾄｲｶﾞﾜｼ</t>
  </si>
  <si>
    <t>新潟県妙高市</t>
  </si>
  <si>
    <t>152170</t>
  </si>
  <si>
    <t>妙高市</t>
  </si>
  <si>
    <t>ﾐｮｳｺｳｼ</t>
  </si>
  <si>
    <t>新潟県五泉市</t>
  </si>
  <si>
    <t>152188</t>
  </si>
  <si>
    <t>五泉市</t>
  </si>
  <si>
    <t>ｺﾞｾﾝｼ</t>
  </si>
  <si>
    <t>新潟県上越市</t>
  </si>
  <si>
    <t>152226</t>
  </si>
  <si>
    <t>上越市</t>
  </si>
  <si>
    <t>ｼﾞｮｳｴﾂｼ</t>
    <phoneticPr fontId="21"/>
  </si>
  <si>
    <t>新潟県阿賀野市</t>
  </si>
  <si>
    <t>152234</t>
  </si>
  <si>
    <t>阿賀野市</t>
  </si>
  <si>
    <t>ｱｶﾞﾉｼ</t>
  </si>
  <si>
    <t>新潟県佐渡市</t>
  </si>
  <si>
    <t>152242</t>
  </si>
  <si>
    <t>佐渡市</t>
  </si>
  <si>
    <t>ｻﾄﾞｼ</t>
  </si>
  <si>
    <t>新潟県魚沼市</t>
  </si>
  <si>
    <t>152251</t>
  </si>
  <si>
    <t>魚沼市</t>
  </si>
  <si>
    <t>ｳｵﾇﾏｼ</t>
  </si>
  <si>
    <t>新潟県南魚沼市</t>
  </si>
  <si>
    <t>152269</t>
  </si>
  <si>
    <t>南魚沼市</t>
  </si>
  <si>
    <t>ﾐﾅﾐｳｵﾇﾏｼ</t>
  </si>
  <si>
    <t>新潟県胎内市</t>
  </si>
  <si>
    <t>152277</t>
  </si>
  <si>
    <t>胎内市</t>
  </si>
  <si>
    <t>ﾀｲﾅｲｼ</t>
  </si>
  <si>
    <t>新潟県聖籠町</t>
  </si>
  <si>
    <t>153079</t>
  </si>
  <si>
    <t>聖籠町</t>
  </si>
  <si>
    <t>ｾｲﾛｳﾏﾁ</t>
  </si>
  <si>
    <t>新潟県弥彦村</t>
  </si>
  <si>
    <t>153427</t>
  </si>
  <si>
    <t>弥彦村</t>
  </si>
  <si>
    <t>ﾔﾋｺﾑﾗ</t>
  </si>
  <si>
    <t>新潟県田上町</t>
  </si>
  <si>
    <t>153613</t>
  </si>
  <si>
    <t>田上町</t>
  </si>
  <si>
    <t>ﾀｶﾞﾐﾏﾁ</t>
  </si>
  <si>
    <t>新潟県阿賀町</t>
  </si>
  <si>
    <t>153851</t>
  </si>
  <si>
    <t>阿賀町</t>
  </si>
  <si>
    <t>ｱｶﾞﾏﾁ</t>
  </si>
  <si>
    <t>新潟県出雲崎町</t>
  </si>
  <si>
    <t>154059</t>
  </si>
  <si>
    <t>出雲崎町</t>
  </si>
  <si>
    <t>ｲｽﾞﾓｻﾞｷﾏﾁ</t>
  </si>
  <si>
    <t>新潟県湯沢町</t>
  </si>
  <si>
    <t>154610</t>
  </si>
  <si>
    <t>湯沢町</t>
  </si>
  <si>
    <t>ﾕｻﾞﾜﾏﾁ</t>
  </si>
  <si>
    <t>新潟県津南町</t>
  </si>
  <si>
    <t>154822</t>
  </si>
  <si>
    <t>津南町</t>
  </si>
  <si>
    <t>ﾂﾅﾝﾏﾁ</t>
  </si>
  <si>
    <t>新潟県刈羽村</t>
  </si>
  <si>
    <t>155047</t>
  </si>
  <si>
    <t>刈羽村</t>
  </si>
  <si>
    <t>ｶﾘﾜﾑﾗ</t>
  </si>
  <si>
    <t>新潟県関川村</t>
  </si>
  <si>
    <t>155811</t>
  </si>
  <si>
    <t>関川村</t>
  </si>
  <si>
    <t>ｾｷｶﾜﾑﾗ</t>
  </si>
  <si>
    <t>新潟県粟島浦村</t>
  </si>
  <si>
    <t>155861</t>
  </si>
  <si>
    <t>粟島浦村</t>
  </si>
  <si>
    <t>ｱﾜｼﾏｳﾗﾑﾗ</t>
  </si>
  <si>
    <t>富山県</t>
  </si>
  <si>
    <t>160008</t>
    <phoneticPr fontId="21"/>
  </si>
  <si>
    <t>富山県</t>
    <phoneticPr fontId="21"/>
  </si>
  <si>
    <t>ﾄﾔﾏｹﾝ</t>
    <phoneticPr fontId="21"/>
  </si>
  <si>
    <t>富山県富山市</t>
  </si>
  <si>
    <t>162019</t>
  </si>
  <si>
    <t>富山市</t>
  </si>
  <si>
    <t>ﾄﾔﾏｹﾝ</t>
  </si>
  <si>
    <t>ﾄﾔﾏｼ</t>
  </si>
  <si>
    <t>富山県高岡市</t>
  </si>
  <si>
    <t>162027</t>
  </si>
  <si>
    <t>高岡市</t>
  </si>
  <si>
    <t>ﾀｶｵｶｼ</t>
  </si>
  <si>
    <t>富山県魚津市</t>
  </si>
  <si>
    <t>162043</t>
  </si>
  <si>
    <t>魚津市</t>
  </si>
  <si>
    <t>ｳｵﾂﾞｼ</t>
  </si>
  <si>
    <t>富山県氷見市</t>
  </si>
  <si>
    <t>162051</t>
  </si>
  <si>
    <t>氷見市</t>
  </si>
  <si>
    <t>ﾋﾐｼ</t>
  </si>
  <si>
    <t>富山県滑川市</t>
  </si>
  <si>
    <t>162060</t>
  </si>
  <si>
    <t>滑川市</t>
  </si>
  <si>
    <t>ﾅﾒﾘｶﾜｼ</t>
  </si>
  <si>
    <t>富山県黒部市</t>
  </si>
  <si>
    <t>162078</t>
  </si>
  <si>
    <t>黒部市</t>
  </si>
  <si>
    <t>ｸﾛﾍﾞｼ</t>
  </si>
  <si>
    <t>富山県砺波市</t>
  </si>
  <si>
    <t>162086</t>
  </si>
  <si>
    <t>砺波市</t>
  </si>
  <si>
    <t>ﾄﾅﾐｼ</t>
  </si>
  <si>
    <t>富山県小矢部市</t>
  </si>
  <si>
    <t>162094</t>
  </si>
  <si>
    <t>小矢部市</t>
  </si>
  <si>
    <t>ｵﾔﾍﾞｼ</t>
  </si>
  <si>
    <t>富山県南砺市</t>
  </si>
  <si>
    <t>162108</t>
  </si>
  <si>
    <t>南砺市</t>
  </si>
  <si>
    <t>ﾅﾝﾄｼ</t>
  </si>
  <si>
    <t>富山県射水市</t>
  </si>
  <si>
    <t>162116</t>
  </si>
  <si>
    <t>射水市</t>
  </si>
  <si>
    <t>ｲﾐｽﾞｼ</t>
  </si>
  <si>
    <t>富山県舟橋村</t>
  </si>
  <si>
    <t>163210</t>
  </si>
  <si>
    <t>舟橋村</t>
  </si>
  <si>
    <t>ﾌﾅﾊｼﾑﾗ</t>
  </si>
  <si>
    <t>富山県上市町</t>
  </si>
  <si>
    <t>163228</t>
  </si>
  <si>
    <t>上市町</t>
  </si>
  <si>
    <t>ｶﾐｲﾁﾏﾁ</t>
  </si>
  <si>
    <t>富山県立山町</t>
  </si>
  <si>
    <t>163236</t>
  </si>
  <si>
    <t>立山町</t>
  </si>
  <si>
    <t>ﾀﾃﾔﾏﾏﾁ</t>
  </si>
  <si>
    <t>富山県入善町</t>
  </si>
  <si>
    <t>163422</t>
  </si>
  <si>
    <t>入善町</t>
  </si>
  <si>
    <t>ﾆｭｳｾﾞﾝﾏﾁ</t>
    <phoneticPr fontId="21"/>
  </si>
  <si>
    <t>富山県朝日町</t>
  </si>
  <si>
    <t>163431</t>
  </si>
  <si>
    <t>石川県</t>
  </si>
  <si>
    <t>170003</t>
    <phoneticPr fontId="21"/>
  </si>
  <si>
    <t>石川県</t>
    <phoneticPr fontId="21"/>
  </si>
  <si>
    <t>ｲｼｶﾜｹﾝ</t>
    <phoneticPr fontId="21"/>
  </si>
  <si>
    <t>石川県金沢市</t>
  </si>
  <si>
    <t>172014</t>
  </si>
  <si>
    <t>金沢市</t>
  </si>
  <si>
    <t>ｲｼｶﾜｹﾝ</t>
  </si>
  <si>
    <t>ｶﾅｻﾞﾜｼ</t>
  </si>
  <si>
    <t>石川県七尾市</t>
  </si>
  <si>
    <t>172022</t>
  </si>
  <si>
    <t>七尾市</t>
  </si>
  <si>
    <t>ﾅﾅｵｼ</t>
  </si>
  <si>
    <t>石川県小松市</t>
  </si>
  <si>
    <t>172031</t>
  </si>
  <si>
    <t>小松市</t>
  </si>
  <si>
    <t>ｺﾏﾂｼ</t>
  </si>
  <si>
    <t>石川県輪島市</t>
  </si>
  <si>
    <t>172049</t>
  </si>
  <si>
    <t>輪島市</t>
  </si>
  <si>
    <t>ﾜｼﾞﾏｼ</t>
  </si>
  <si>
    <t>石川県珠洲市</t>
  </si>
  <si>
    <t>172057</t>
  </si>
  <si>
    <t>珠洲市</t>
  </si>
  <si>
    <t>ｽｽﾞｼ</t>
  </si>
  <si>
    <t>石川県加賀市</t>
  </si>
  <si>
    <t>172065</t>
  </si>
  <si>
    <t>加賀市</t>
  </si>
  <si>
    <t>ｶｶﾞｼ</t>
  </si>
  <si>
    <t>石川県羽咋市</t>
  </si>
  <si>
    <t>172073</t>
  </si>
  <si>
    <t>羽咋市</t>
  </si>
  <si>
    <t>ﾊｸｲｼ</t>
  </si>
  <si>
    <t>石川県かほく市</t>
  </si>
  <si>
    <t>172090</t>
  </si>
  <si>
    <t>かほく市</t>
  </si>
  <si>
    <t>ｶﾎｸｼ</t>
  </si>
  <si>
    <t>石川県白山市</t>
  </si>
  <si>
    <t>172103</t>
  </si>
  <si>
    <t>白山市</t>
  </si>
  <si>
    <t>ﾊｸｻﾝｼ</t>
  </si>
  <si>
    <t>石川県能美市</t>
  </si>
  <si>
    <t>172111</t>
  </si>
  <si>
    <t>能美市</t>
  </si>
  <si>
    <t>ﾉﾐｼ</t>
  </si>
  <si>
    <t>石川県野々市市</t>
  </si>
  <si>
    <t>172120</t>
  </si>
  <si>
    <t>野々市市</t>
  </si>
  <si>
    <t>ﾉﾉｲﾁｼ</t>
  </si>
  <si>
    <t>石川県川北町</t>
  </si>
  <si>
    <t>173240</t>
  </si>
  <si>
    <t>川北町</t>
  </si>
  <si>
    <t>ｶﾜｷﾀﾏﾁ</t>
  </si>
  <si>
    <t>石川県津幡町</t>
  </si>
  <si>
    <t>173614</t>
  </si>
  <si>
    <t>津幡町</t>
  </si>
  <si>
    <t>ﾂﾊﾞﾀﾏﾁ</t>
  </si>
  <si>
    <t>石川県内灘町</t>
  </si>
  <si>
    <t>173657</t>
  </si>
  <si>
    <t>内灘町</t>
  </si>
  <si>
    <t>ｳﾁﾅﾀﾞﾏﾁ</t>
  </si>
  <si>
    <t>石川県志賀町</t>
  </si>
  <si>
    <t>173843</t>
  </si>
  <si>
    <t>志賀町</t>
  </si>
  <si>
    <t>ｼｶﾏﾁ</t>
  </si>
  <si>
    <t>石川県宝達志水町</t>
  </si>
  <si>
    <t>173860</t>
  </si>
  <si>
    <t>宝達志水町</t>
  </si>
  <si>
    <t>ﾎｳﾀﾞﾂｼﾐｽﾞﾁｮｳ</t>
  </si>
  <si>
    <t>石川県中能登町</t>
  </si>
  <si>
    <t>174076</t>
  </si>
  <si>
    <t>中能登町</t>
  </si>
  <si>
    <t>ﾅｶﾉﾄﾏﾁ</t>
  </si>
  <si>
    <t>石川県穴水町</t>
  </si>
  <si>
    <t>174611</t>
  </si>
  <si>
    <t>穴水町</t>
  </si>
  <si>
    <t>ｱﾅﾐｽﾞﾏﾁ</t>
  </si>
  <si>
    <t>石川県能登町</t>
  </si>
  <si>
    <t>174637</t>
  </si>
  <si>
    <t>能登町</t>
  </si>
  <si>
    <t>ﾉﾄﾁｮｳ</t>
  </si>
  <si>
    <t>福井県</t>
  </si>
  <si>
    <t>180009</t>
    <phoneticPr fontId="21"/>
  </si>
  <si>
    <t>福井県</t>
    <phoneticPr fontId="21"/>
  </si>
  <si>
    <t>ﾌｸｲｹﾝ</t>
    <phoneticPr fontId="21"/>
  </si>
  <si>
    <t>福井県福井市</t>
  </si>
  <si>
    <t>182010</t>
  </si>
  <si>
    <t>福井市</t>
  </si>
  <si>
    <t>ﾌｸｲｹﾝ</t>
  </si>
  <si>
    <t>ﾌｸｲｼ</t>
  </si>
  <si>
    <t>福井県敦賀市</t>
  </si>
  <si>
    <t>182028</t>
  </si>
  <si>
    <t>敦賀市</t>
  </si>
  <si>
    <t>ﾂﾙｶﾞｼ</t>
  </si>
  <si>
    <t>福井県小浜市</t>
  </si>
  <si>
    <t>182044</t>
  </si>
  <si>
    <t>小浜市</t>
  </si>
  <si>
    <t>ｵﾊﾞﾏｼ</t>
  </si>
  <si>
    <t>福井県大野市</t>
  </si>
  <si>
    <t>182052</t>
  </si>
  <si>
    <t>大野市</t>
  </si>
  <si>
    <t>ｵｵﾉｼ</t>
  </si>
  <si>
    <t>福井県勝山市</t>
  </si>
  <si>
    <t>182061</t>
  </si>
  <si>
    <t>勝山市</t>
  </si>
  <si>
    <t>ｶﾂﾔﾏｼ</t>
  </si>
  <si>
    <t>福井県鯖江市</t>
  </si>
  <si>
    <t>182079</t>
  </si>
  <si>
    <t>鯖江市</t>
  </si>
  <si>
    <t>ｻﾊﾞｴｼ</t>
  </si>
  <si>
    <t>福井県あわら市</t>
  </si>
  <si>
    <t>182087</t>
  </si>
  <si>
    <t>あわら市</t>
  </si>
  <si>
    <t>ｱﾜﾗｼ</t>
  </si>
  <si>
    <t>福井県越前市</t>
  </si>
  <si>
    <t>182095</t>
  </si>
  <si>
    <t>越前市</t>
  </si>
  <si>
    <t>ｴﾁｾﾞﾝｼ</t>
  </si>
  <si>
    <t>福井県坂井市</t>
  </si>
  <si>
    <t>182109</t>
  </si>
  <si>
    <t>坂井市</t>
  </si>
  <si>
    <t>ｻｶｲｼ</t>
  </si>
  <si>
    <t>福井県永平寺町</t>
  </si>
  <si>
    <t>183229</t>
  </si>
  <si>
    <t>永平寺町</t>
  </si>
  <si>
    <t>ｴｲﾍｲｼﾞﾁｮｳ</t>
  </si>
  <si>
    <t>福井県池田町</t>
  </si>
  <si>
    <t>183822</t>
  </si>
  <si>
    <t>福井県南越前町</t>
  </si>
  <si>
    <t>184047</t>
  </si>
  <si>
    <t>南越前町</t>
  </si>
  <si>
    <t>ﾐﾅﾐｴﾁｾﾞﾝﾁｮｳ</t>
  </si>
  <si>
    <t>福井県越前町</t>
  </si>
  <si>
    <t>184233</t>
  </si>
  <si>
    <t>越前町</t>
  </si>
  <si>
    <t>ｴﾁｾﾞﾝﾁｮｳ</t>
  </si>
  <si>
    <t>福井県美浜町</t>
  </si>
  <si>
    <t>184420</t>
  </si>
  <si>
    <t>美浜町</t>
  </si>
  <si>
    <t>ﾐﾊﾏﾁｮｳ</t>
  </si>
  <si>
    <t>福井県高浜町</t>
  </si>
  <si>
    <t>184811</t>
  </si>
  <si>
    <t>高浜町</t>
  </si>
  <si>
    <t>ﾀｶﾊﾏﾁｮｳ</t>
  </si>
  <si>
    <t>福井県おおい町</t>
  </si>
  <si>
    <t>184837</t>
  </si>
  <si>
    <t>おおい町</t>
  </si>
  <si>
    <t>ｵｵｲﾁｮｳ</t>
  </si>
  <si>
    <t>福井県若狭町</t>
  </si>
  <si>
    <t>185019</t>
  </si>
  <si>
    <t>若狭町</t>
  </si>
  <si>
    <t>ﾜｶｻﾁｮｳ</t>
  </si>
  <si>
    <t>山梨県</t>
  </si>
  <si>
    <t>190004</t>
    <phoneticPr fontId="21"/>
  </si>
  <si>
    <t>山梨県</t>
    <phoneticPr fontId="21"/>
  </si>
  <si>
    <t>ﾔﾏﾅｼｹﾝ</t>
    <phoneticPr fontId="21"/>
  </si>
  <si>
    <t>山梨県甲府市</t>
  </si>
  <si>
    <t>192015</t>
  </si>
  <si>
    <t>甲府市</t>
  </si>
  <si>
    <t>ﾔﾏﾅｼｹﾝ</t>
  </si>
  <si>
    <t>ｺｳﾌｼ</t>
  </si>
  <si>
    <t>山梨県富士吉田市</t>
  </si>
  <si>
    <t>192023</t>
  </si>
  <si>
    <t>富士吉田市</t>
  </si>
  <si>
    <t>ﾌｼﾞﾖｼﾀﾞｼ</t>
  </si>
  <si>
    <t>山梨県都留市</t>
  </si>
  <si>
    <t>192040</t>
  </si>
  <si>
    <t>都留市</t>
  </si>
  <si>
    <t>ﾂﾙｼ</t>
  </si>
  <si>
    <t>山梨県山梨市</t>
  </si>
  <si>
    <t>192058</t>
  </si>
  <si>
    <t>山梨市</t>
  </si>
  <si>
    <t>ﾔﾏﾅｼｼ</t>
  </si>
  <si>
    <t>山梨県大月市</t>
  </si>
  <si>
    <t>192066</t>
  </si>
  <si>
    <t>大月市</t>
  </si>
  <si>
    <t>ｵｵﾂｷｼ</t>
  </si>
  <si>
    <t>山梨県韮崎市</t>
  </si>
  <si>
    <t>192074</t>
  </si>
  <si>
    <t>韮崎市</t>
  </si>
  <si>
    <t>ﾆﾗｻｷｼ</t>
  </si>
  <si>
    <t>山梨県南アルプス市</t>
  </si>
  <si>
    <t>192082</t>
  </si>
  <si>
    <t>南アルプス市</t>
  </si>
  <si>
    <t>ﾐﾅﾐｱﾙﾌﾟｽｼ</t>
  </si>
  <si>
    <t>山梨県北杜市</t>
  </si>
  <si>
    <t>192091</t>
  </si>
  <si>
    <t>北杜市</t>
  </si>
  <si>
    <t>山梨県甲斐市</t>
  </si>
  <si>
    <t>192104</t>
  </si>
  <si>
    <t>甲斐市</t>
  </si>
  <si>
    <t>ｶｲｼ</t>
  </si>
  <si>
    <t>山梨県笛吹市</t>
  </si>
  <si>
    <t>192112</t>
  </si>
  <si>
    <t>笛吹市</t>
  </si>
  <si>
    <t>ﾌｴﾌｷｼ</t>
  </si>
  <si>
    <t>山梨県上野原市</t>
  </si>
  <si>
    <t>192121</t>
  </si>
  <si>
    <t>上野原市</t>
  </si>
  <si>
    <t>ｳｴﾉﾊﾗｼ</t>
  </si>
  <si>
    <t>山梨県甲州市</t>
  </si>
  <si>
    <t>192139</t>
  </si>
  <si>
    <t>甲州市</t>
  </si>
  <si>
    <t>ｺｳｼｭｳｼ</t>
  </si>
  <si>
    <t>山梨県中央市</t>
  </si>
  <si>
    <t>192147</t>
  </si>
  <si>
    <t>中央市</t>
  </si>
  <si>
    <t>ﾁｭｳｵｳｼ</t>
  </si>
  <si>
    <t>山梨県市川三郷町</t>
  </si>
  <si>
    <t>193461</t>
  </si>
  <si>
    <t>市川三郷町</t>
  </si>
  <si>
    <t>ｲﾁｶﾜﾐｻﾄﾁｮｳ</t>
  </si>
  <si>
    <t>山梨県早川町</t>
  </si>
  <si>
    <t>193640</t>
  </si>
  <si>
    <t>早川町</t>
  </si>
  <si>
    <t>ﾊﾔｶﾜﾁｮｳ</t>
  </si>
  <si>
    <t>山梨県身延町</t>
  </si>
  <si>
    <t>193658</t>
  </si>
  <si>
    <t>身延町</t>
  </si>
  <si>
    <t>ﾐﾉﾌﾞﾁｮｳ</t>
  </si>
  <si>
    <t>山梨県南部町</t>
  </si>
  <si>
    <t>193666</t>
  </si>
  <si>
    <t>山梨県富士川町</t>
  </si>
  <si>
    <t>193682</t>
  </si>
  <si>
    <t>富士川町</t>
  </si>
  <si>
    <t>ﾌｼﾞｶﾜﾁｮｳ</t>
  </si>
  <si>
    <t>山梨県昭和町</t>
  </si>
  <si>
    <t>193844</t>
  </si>
  <si>
    <t>昭和町</t>
  </si>
  <si>
    <t>ｼｮｳﾜﾁｮｳ</t>
  </si>
  <si>
    <t>山梨県道志村</t>
  </si>
  <si>
    <t>194221</t>
  </si>
  <si>
    <t>道志村</t>
  </si>
  <si>
    <t>ﾄﾞｳｼﾑﾗ</t>
  </si>
  <si>
    <t>山梨県西桂町</t>
  </si>
  <si>
    <t>194239</t>
  </si>
  <si>
    <t>西桂町</t>
  </si>
  <si>
    <t>ﾆｼｶﾂﾗﾁｮｳ</t>
  </si>
  <si>
    <t>山梨県忍野村</t>
  </si>
  <si>
    <t>194247</t>
  </si>
  <si>
    <t>忍野村</t>
  </si>
  <si>
    <t>ｵｼﾉﾑﾗ</t>
  </si>
  <si>
    <t>山梨県山中湖村</t>
  </si>
  <si>
    <t>194255</t>
  </si>
  <si>
    <t>山中湖村</t>
  </si>
  <si>
    <t>ﾔﾏﾅｶｺﾑﾗ</t>
  </si>
  <si>
    <t>山梨県鳴沢村</t>
  </si>
  <si>
    <t>194298</t>
  </si>
  <si>
    <t>鳴沢村</t>
  </si>
  <si>
    <t>ﾅﾙｻﾜﾑﾗ</t>
  </si>
  <si>
    <t>山梨県富士河口湖町</t>
  </si>
  <si>
    <t>194301</t>
  </si>
  <si>
    <t>富士河口湖町</t>
  </si>
  <si>
    <t>ﾌｼﾞｶﾜｸﾞﾁｺﾏﾁ</t>
  </si>
  <si>
    <t>山梨県小菅村</t>
  </si>
  <si>
    <t>194425</t>
  </si>
  <si>
    <t>小菅村</t>
  </si>
  <si>
    <t>ｺｽｹﾞﾑﾗ</t>
  </si>
  <si>
    <t>山梨県丹波山村</t>
  </si>
  <si>
    <t>194433</t>
  </si>
  <si>
    <t>丹波山村</t>
  </si>
  <si>
    <t>ﾀﾊﾞﾔﾏﾑﾗ</t>
  </si>
  <si>
    <t>長野県</t>
  </si>
  <si>
    <t>200000</t>
    <phoneticPr fontId="21"/>
  </si>
  <si>
    <t>長野県</t>
    <phoneticPr fontId="21"/>
  </si>
  <si>
    <t>ﾅｶﾞﾉｹﾝ</t>
    <phoneticPr fontId="21"/>
  </si>
  <si>
    <t>長野県長野市</t>
  </si>
  <si>
    <t>202011</t>
  </si>
  <si>
    <t>長野市</t>
  </si>
  <si>
    <t>ﾅｶﾞﾉｹﾝ</t>
  </si>
  <si>
    <t>ﾅｶﾞﾉｼ</t>
  </si>
  <si>
    <t>長野県松本市</t>
  </si>
  <si>
    <t>202029</t>
  </si>
  <si>
    <t>松本市</t>
  </si>
  <si>
    <t>ﾏﾂﾓﾄｼ</t>
  </si>
  <si>
    <t>長野県上田市</t>
  </si>
  <si>
    <t>202037</t>
  </si>
  <si>
    <t>上田市</t>
  </si>
  <si>
    <t>ｳｴﾀﾞｼ</t>
  </si>
  <si>
    <t>長野県岡谷市</t>
  </si>
  <si>
    <t>202045</t>
  </si>
  <si>
    <t>岡谷市</t>
  </si>
  <si>
    <t>ｵｶﾔｼ</t>
  </si>
  <si>
    <t>長野県飯田市</t>
  </si>
  <si>
    <t>202053</t>
  </si>
  <si>
    <t>飯田市</t>
  </si>
  <si>
    <t>ｲｲﾀﾞｼ</t>
  </si>
  <si>
    <t>長野県諏訪市</t>
  </si>
  <si>
    <t>202061</t>
  </si>
  <si>
    <t>諏訪市</t>
  </si>
  <si>
    <t>ｽﾜｼ</t>
  </si>
  <si>
    <t>長野県須坂市</t>
  </si>
  <si>
    <t>202070</t>
  </si>
  <si>
    <t>須坂市</t>
  </si>
  <si>
    <t>ｽｻﾞｶｼ</t>
  </si>
  <si>
    <t>長野県小諸市</t>
  </si>
  <si>
    <t>202088</t>
  </si>
  <si>
    <t>小諸市</t>
  </si>
  <si>
    <t>ｺﾓﾛｼ</t>
  </si>
  <si>
    <t>長野県伊那市</t>
  </si>
  <si>
    <t>202096</t>
  </si>
  <si>
    <t>伊那市</t>
  </si>
  <si>
    <t>ｲﾅｼ</t>
  </si>
  <si>
    <t>長野県駒ヶ根市</t>
  </si>
  <si>
    <t>202100</t>
  </si>
  <si>
    <t>駒ヶ根市</t>
  </si>
  <si>
    <t>ｺﾏｶﾞﾈｼ</t>
  </si>
  <si>
    <t>長野県中野市</t>
  </si>
  <si>
    <t>202118</t>
  </si>
  <si>
    <t>中野市</t>
  </si>
  <si>
    <t>ﾅｶﾉｼ</t>
  </si>
  <si>
    <t>長野県大町市</t>
  </si>
  <si>
    <t>202126</t>
  </si>
  <si>
    <t>大町市</t>
  </si>
  <si>
    <t>ｵｵﾏﾁｼ</t>
  </si>
  <si>
    <t>長野県飯山市</t>
  </si>
  <si>
    <t>202134</t>
  </si>
  <si>
    <t>飯山市</t>
  </si>
  <si>
    <t>ｲｲﾔﾏｼ</t>
  </si>
  <si>
    <t>長野県茅野市</t>
  </si>
  <si>
    <t>202142</t>
  </si>
  <si>
    <t>茅野市</t>
  </si>
  <si>
    <t>ﾁﾉｼ</t>
  </si>
  <si>
    <t>長野県塩尻市</t>
  </si>
  <si>
    <t>202151</t>
  </si>
  <si>
    <t>塩尻市</t>
  </si>
  <si>
    <t>ｼｵｼﾞﾘｼ</t>
  </si>
  <si>
    <t>長野県佐久市</t>
  </si>
  <si>
    <t>202177</t>
  </si>
  <si>
    <t>佐久市</t>
  </si>
  <si>
    <t>ｻｸｼ</t>
  </si>
  <si>
    <t>長野県千曲市</t>
  </si>
  <si>
    <t>202185</t>
  </si>
  <si>
    <t>千曲市</t>
  </si>
  <si>
    <t>ﾁｸﾏｼ</t>
  </si>
  <si>
    <t>長野県東御市</t>
  </si>
  <si>
    <t>202193</t>
  </si>
  <si>
    <t>東御市</t>
  </si>
  <si>
    <t>ﾄｳﾐｼ</t>
  </si>
  <si>
    <t>長野県安曇野市</t>
  </si>
  <si>
    <t>202207</t>
  </si>
  <si>
    <t>安曇野市</t>
  </si>
  <si>
    <t>ｱﾂﾞﾐﾉｼ</t>
  </si>
  <si>
    <t>長野県小海町</t>
  </si>
  <si>
    <t>203033</t>
  </si>
  <si>
    <t>小海町</t>
  </si>
  <si>
    <t>ｺｳﾐﾏﾁ</t>
  </si>
  <si>
    <t>長野県川上村</t>
  </si>
  <si>
    <t>203041</t>
  </si>
  <si>
    <t>川上村</t>
  </si>
  <si>
    <t>ｶﾜｶﾐﾑﾗ</t>
  </si>
  <si>
    <t>長野県南牧村</t>
  </si>
  <si>
    <t>203050</t>
  </si>
  <si>
    <t>ﾐﾅﾐﾏｷﾑﾗ</t>
  </si>
  <si>
    <t>長野県南相木村</t>
  </si>
  <si>
    <t>203068</t>
  </si>
  <si>
    <t>南相木村</t>
  </si>
  <si>
    <t>ﾐﾅﾐｱｲｷﾑﾗ</t>
  </si>
  <si>
    <t>長野県北相木村</t>
  </si>
  <si>
    <t>203076</t>
  </si>
  <si>
    <t>北相木村</t>
  </si>
  <si>
    <t>ｷﾀｱｲｷﾑﾗ</t>
  </si>
  <si>
    <t>長野県佐久穂町</t>
  </si>
  <si>
    <t>203092</t>
  </si>
  <si>
    <t>佐久穂町</t>
  </si>
  <si>
    <t>ｻｸﾎﾏﾁ</t>
  </si>
  <si>
    <t>長野県軽井沢町</t>
  </si>
  <si>
    <t>203211</t>
  </si>
  <si>
    <t>軽井沢町</t>
  </si>
  <si>
    <t>ｶﾙｲｻﾞﾜﾏﾁ</t>
  </si>
  <si>
    <t>長野県御代田町</t>
  </si>
  <si>
    <t>203238</t>
  </si>
  <si>
    <t>御代田町</t>
  </si>
  <si>
    <t>ﾐﾖﾀﾏﾁ</t>
  </si>
  <si>
    <t>長野県立科町</t>
  </si>
  <si>
    <t>203246</t>
  </si>
  <si>
    <t>立科町</t>
  </si>
  <si>
    <t>ﾀﾃｼﾅﾏﾁ</t>
  </si>
  <si>
    <t>長野県青木村</t>
  </si>
  <si>
    <t>203491</t>
  </si>
  <si>
    <t>青木村</t>
  </si>
  <si>
    <t>ｱｵｷﾑﾗ</t>
  </si>
  <si>
    <t>長野県長和町</t>
  </si>
  <si>
    <t>203505</t>
  </si>
  <si>
    <t>長和町</t>
  </si>
  <si>
    <t>ﾅｶﾞﾜﾏﾁ</t>
  </si>
  <si>
    <t>長野県下諏訪町</t>
  </si>
  <si>
    <t>203611</t>
  </si>
  <si>
    <t>下諏訪町</t>
  </si>
  <si>
    <t>ｼﾓｽﾜﾏﾁ</t>
  </si>
  <si>
    <t>長野県富士見町</t>
  </si>
  <si>
    <t>203629</t>
  </si>
  <si>
    <t>富士見町</t>
  </si>
  <si>
    <t>ﾌｼﾞﾐﾏﾁ</t>
  </si>
  <si>
    <t>長野県原村</t>
  </si>
  <si>
    <t>203637</t>
  </si>
  <si>
    <t>原村</t>
  </si>
  <si>
    <t>ﾊﾗﾑﾗ</t>
  </si>
  <si>
    <t>長野県辰野町</t>
  </si>
  <si>
    <t>203823</t>
  </si>
  <si>
    <t>辰野町</t>
  </si>
  <si>
    <t>ﾀﾂﾉﾏﾁ</t>
  </si>
  <si>
    <t>長野県箕輪町</t>
  </si>
  <si>
    <t>203831</t>
  </si>
  <si>
    <t>箕輪町</t>
  </si>
  <si>
    <t>ﾐﾉﾜﾏﾁ</t>
  </si>
  <si>
    <t>長野県飯島町</t>
  </si>
  <si>
    <t>203840</t>
  </si>
  <si>
    <t>飯島町</t>
  </si>
  <si>
    <t>ｲｲｼﾞﾏﾏﾁ</t>
  </si>
  <si>
    <t>長野県南箕輪村</t>
  </si>
  <si>
    <t>203858</t>
  </si>
  <si>
    <t>南箕輪村</t>
  </si>
  <si>
    <t>ﾐﾅﾐﾐﾉﾜﾑﾗ</t>
  </si>
  <si>
    <t>長野県中川村</t>
  </si>
  <si>
    <t>203866</t>
  </si>
  <si>
    <t>中川村</t>
  </si>
  <si>
    <t>ﾅｶｶﾞﾜﾑﾗ</t>
  </si>
  <si>
    <t>長野県宮田村</t>
  </si>
  <si>
    <t>203882</t>
  </si>
  <si>
    <t>宮田村</t>
  </si>
  <si>
    <t>ﾐﾔﾀﾞﾑﾗ</t>
  </si>
  <si>
    <t>長野県松川町</t>
  </si>
  <si>
    <t>204021</t>
  </si>
  <si>
    <t>松川町</t>
  </si>
  <si>
    <t>ﾏﾂｶﾜﾏﾁ</t>
  </si>
  <si>
    <t>長野県高森町</t>
  </si>
  <si>
    <t>204030</t>
  </si>
  <si>
    <t>高森町</t>
  </si>
  <si>
    <t>ﾀｶﾓﾘﾏﾁ</t>
  </si>
  <si>
    <t>長野県阿南町</t>
  </si>
  <si>
    <t>204048</t>
  </si>
  <si>
    <t>阿南町</t>
  </si>
  <si>
    <t>ｱﾅﾝﾁｮｳ</t>
  </si>
  <si>
    <t>長野県阿智村</t>
  </si>
  <si>
    <t>204072</t>
  </si>
  <si>
    <t>阿智村</t>
  </si>
  <si>
    <t>ｱﾁﾑﾗ</t>
  </si>
  <si>
    <t>長野県平谷村</t>
  </si>
  <si>
    <t>204099</t>
  </si>
  <si>
    <t>平谷村</t>
  </si>
  <si>
    <t>ﾋﾗﾔﾑﾗ</t>
  </si>
  <si>
    <t>長野県根羽村</t>
  </si>
  <si>
    <t>204102</t>
  </si>
  <si>
    <t>根羽村</t>
  </si>
  <si>
    <t>ﾈﾊﾞﾑﾗ</t>
  </si>
  <si>
    <t>長野県下條村</t>
  </si>
  <si>
    <t>204111</t>
  </si>
  <si>
    <t>下條村</t>
  </si>
  <si>
    <t>ｼﾓｼﾞｮｳﾑﾗ</t>
    <phoneticPr fontId="21"/>
  </si>
  <si>
    <t>長野県売木村</t>
  </si>
  <si>
    <t>204129</t>
  </si>
  <si>
    <t>売木村</t>
  </si>
  <si>
    <t>ｳﾙｷﾞﾑﾗ</t>
  </si>
  <si>
    <t>長野県天龍村</t>
  </si>
  <si>
    <t>204137</t>
  </si>
  <si>
    <t>天龍村</t>
  </si>
  <si>
    <t>ﾃﾝﾘｭｳﾑﾗ</t>
    <phoneticPr fontId="21"/>
  </si>
  <si>
    <t>長野県泰阜村</t>
  </si>
  <si>
    <t>204145</t>
  </si>
  <si>
    <t>泰阜村</t>
  </si>
  <si>
    <t>ﾔｽｵｶﾑﾗ</t>
  </si>
  <si>
    <t>長野県喬木村</t>
  </si>
  <si>
    <t>204153</t>
  </si>
  <si>
    <t>喬木村</t>
  </si>
  <si>
    <t>ﾀｶｷﾞﾑﾗ</t>
  </si>
  <si>
    <t>長野県豊丘村</t>
  </si>
  <si>
    <t>204161</t>
  </si>
  <si>
    <t>豊丘村</t>
  </si>
  <si>
    <t>ﾄﾖｵｶﾑﾗ</t>
  </si>
  <si>
    <t>長野県大鹿村</t>
  </si>
  <si>
    <t>204170</t>
  </si>
  <si>
    <t>大鹿村</t>
  </si>
  <si>
    <t>ｵｵｼｶﾑﾗ</t>
  </si>
  <si>
    <t>長野県上松町</t>
  </si>
  <si>
    <t>204226</t>
  </si>
  <si>
    <t>上松町</t>
  </si>
  <si>
    <t>ｱｹﾞﾏﾂﾏﾁ</t>
  </si>
  <si>
    <t>長野県南木曽町</t>
  </si>
  <si>
    <t>204234</t>
  </si>
  <si>
    <t>南木曽町</t>
  </si>
  <si>
    <t>ﾅｷﾞｿﾏﾁ</t>
  </si>
  <si>
    <t>長野県木祖村</t>
  </si>
  <si>
    <t>204251</t>
  </si>
  <si>
    <t>木祖村</t>
  </si>
  <si>
    <t>ｷｿﾑﾗ</t>
  </si>
  <si>
    <t>長野県王滝村</t>
  </si>
  <si>
    <t>204293</t>
  </si>
  <si>
    <t>王滝村</t>
  </si>
  <si>
    <t>ｵｳﾀｷﾑﾗ</t>
  </si>
  <si>
    <t>長野県大桑村</t>
  </si>
  <si>
    <t>204307</t>
  </si>
  <si>
    <t>大桑村</t>
  </si>
  <si>
    <t>ｵｵｸﾜﾑﾗ</t>
  </si>
  <si>
    <t>長野県木曽町</t>
  </si>
  <si>
    <t>204323</t>
  </si>
  <si>
    <t>木曽町</t>
  </si>
  <si>
    <t>ｷｿﾏﾁ</t>
  </si>
  <si>
    <t>長野県麻績村</t>
  </si>
  <si>
    <t>204463</t>
  </si>
  <si>
    <t>麻績村</t>
  </si>
  <si>
    <t>ｵﾐﾑﾗ</t>
  </si>
  <si>
    <t>長野県生坂村</t>
  </si>
  <si>
    <t>204480</t>
  </si>
  <si>
    <t>生坂村</t>
  </si>
  <si>
    <t>ｲｸｻｶﾑﾗ</t>
  </si>
  <si>
    <t>長野県山形村</t>
  </si>
  <si>
    <t>204501</t>
  </si>
  <si>
    <t>山形村</t>
  </si>
  <si>
    <t>ﾔﾏｶﾞﾀﾑﾗ</t>
  </si>
  <si>
    <t>長野県朝日村</t>
  </si>
  <si>
    <t>204510</t>
  </si>
  <si>
    <t>朝日村</t>
  </si>
  <si>
    <t>ｱｻﾋﾑﾗ</t>
  </si>
  <si>
    <t>長野県筑北村</t>
  </si>
  <si>
    <t>204528</t>
  </si>
  <si>
    <t>筑北村</t>
  </si>
  <si>
    <t>ﾁｸﾎｸﾑﾗ</t>
  </si>
  <si>
    <t>長野県池田町</t>
  </si>
  <si>
    <t>204811</t>
  </si>
  <si>
    <t>ｲｹﾀﾞﾏﾁ</t>
  </si>
  <si>
    <t>長野県松川村</t>
  </si>
  <si>
    <t>204820</t>
  </si>
  <si>
    <t>松川村</t>
  </si>
  <si>
    <t>ﾏﾂｶﾜﾑﾗ</t>
  </si>
  <si>
    <t>長野県白馬村</t>
  </si>
  <si>
    <t>204854</t>
  </si>
  <si>
    <t>白馬村</t>
  </si>
  <si>
    <t>ﾊｸﾊﾞﾑﾗ</t>
  </si>
  <si>
    <t>長野県小谷村</t>
  </si>
  <si>
    <t>204862</t>
  </si>
  <si>
    <t>小谷村</t>
  </si>
  <si>
    <t>ｵﾀﾘﾑﾗ</t>
  </si>
  <si>
    <t>長野県坂城町</t>
  </si>
  <si>
    <t>205214</t>
  </si>
  <si>
    <t>坂城町</t>
  </si>
  <si>
    <t>ｻｶｷﾏﾁ</t>
  </si>
  <si>
    <t>長野県小布施町</t>
  </si>
  <si>
    <t>205419</t>
  </si>
  <si>
    <t>小布施町</t>
  </si>
  <si>
    <t>ｵﾌﾞｾﾏﾁ</t>
  </si>
  <si>
    <t>長野県高山村</t>
  </si>
  <si>
    <t>205435</t>
  </si>
  <si>
    <t>長野県山ノ内町</t>
  </si>
  <si>
    <t>205613</t>
  </si>
  <si>
    <t>山ノ内町</t>
  </si>
  <si>
    <t>ﾔﾏﾉｳﾁﾏﾁ</t>
  </si>
  <si>
    <t>長野県木島平村</t>
  </si>
  <si>
    <t>205621</t>
  </si>
  <si>
    <t>木島平村</t>
  </si>
  <si>
    <t>ｷｼﾞﾏﾀﾞｲﾗﾑﾗ</t>
  </si>
  <si>
    <t>長野県野沢温泉村</t>
  </si>
  <si>
    <t>205630</t>
  </si>
  <si>
    <t>野沢温泉村</t>
  </si>
  <si>
    <t>ﾉｻﾞﾜｵﾝｾﾝﾑﾗ</t>
  </si>
  <si>
    <t>長野県信濃町</t>
  </si>
  <si>
    <t>205834</t>
  </si>
  <si>
    <t>信濃町</t>
  </si>
  <si>
    <t>ｼﾅﾉﾏﾁ</t>
  </si>
  <si>
    <t>長野県小川村</t>
  </si>
  <si>
    <t>205885</t>
  </si>
  <si>
    <t>小川村</t>
  </si>
  <si>
    <t>ｵｶﾞﾜﾑﾗ</t>
  </si>
  <si>
    <t>長野県飯綱町</t>
  </si>
  <si>
    <t>205907</t>
  </si>
  <si>
    <t>飯綱町</t>
  </si>
  <si>
    <t>ｲｲﾂﾞﾅﾏﾁ</t>
  </si>
  <si>
    <t>長野県栄村</t>
  </si>
  <si>
    <t>206024</t>
  </si>
  <si>
    <t>栄村</t>
  </si>
  <si>
    <t>ｻｶｴﾑﾗ</t>
  </si>
  <si>
    <t>岐阜県</t>
  </si>
  <si>
    <t>210005</t>
    <phoneticPr fontId="21"/>
  </si>
  <si>
    <t>岐阜県</t>
    <phoneticPr fontId="21"/>
  </si>
  <si>
    <t>ｷﾞﾌｹﾝ</t>
    <phoneticPr fontId="21"/>
  </si>
  <si>
    <t>岐阜県岐阜市</t>
  </si>
  <si>
    <t>212016</t>
  </si>
  <si>
    <t>岐阜市</t>
  </si>
  <si>
    <t>ｷﾞﾌｹﾝ</t>
  </si>
  <si>
    <t>ｷﾞﾌｼ</t>
  </si>
  <si>
    <t>岐阜県大垣市</t>
  </si>
  <si>
    <t>212024</t>
  </si>
  <si>
    <t>大垣市</t>
  </si>
  <si>
    <t>ｵｵｶﾞｷｼ</t>
  </si>
  <si>
    <t>岐阜県高山市</t>
  </si>
  <si>
    <t>212032</t>
  </si>
  <si>
    <t>高山市</t>
  </si>
  <si>
    <t>ﾀｶﾔﾏｼ</t>
  </si>
  <si>
    <t>岐阜県多治見市</t>
  </si>
  <si>
    <t>212041</t>
  </si>
  <si>
    <t>多治見市</t>
  </si>
  <si>
    <t>ﾀｼﾞﾐｼ</t>
  </si>
  <si>
    <t>岐阜県関市</t>
  </si>
  <si>
    <t>212059</t>
  </si>
  <si>
    <t>関市</t>
  </si>
  <si>
    <t>ｾｷｼ</t>
  </si>
  <si>
    <t>岐阜県中津川市</t>
  </si>
  <si>
    <t>212067</t>
  </si>
  <si>
    <t>中津川市</t>
  </si>
  <si>
    <t>ﾅｶﾂｶﾞﾜｼ</t>
  </si>
  <si>
    <t>岐阜県美濃市</t>
  </si>
  <si>
    <t>212075</t>
  </si>
  <si>
    <t>美濃市</t>
  </si>
  <si>
    <t>ﾐﾉｼ</t>
  </si>
  <si>
    <t>岐阜県瑞浪市</t>
  </si>
  <si>
    <t>212083</t>
  </si>
  <si>
    <t>瑞浪市</t>
  </si>
  <si>
    <t>ﾐｽﾞﾅﾐｼ</t>
  </si>
  <si>
    <t>岐阜県羽島市</t>
  </si>
  <si>
    <t>212091</t>
  </si>
  <si>
    <t>羽島市</t>
  </si>
  <si>
    <t>ﾊｼﾏｼ</t>
  </si>
  <si>
    <t>岐阜県恵那市</t>
  </si>
  <si>
    <t>212105</t>
  </si>
  <si>
    <t>恵那市</t>
  </si>
  <si>
    <t>ｴﾅｼ</t>
  </si>
  <si>
    <t>岐阜県美濃加茂市</t>
  </si>
  <si>
    <t>212113</t>
  </si>
  <si>
    <t>美濃加茂市</t>
  </si>
  <si>
    <t>ﾐﾉｶﾓｼ</t>
  </si>
  <si>
    <t>岐阜県土岐市</t>
  </si>
  <si>
    <t>212121</t>
  </si>
  <si>
    <t>土岐市</t>
  </si>
  <si>
    <t>ﾄｷｼ</t>
  </si>
  <si>
    <t>岐阜県各務原市</t>
  </si>
  <si>
    <t>212130</t>
  </si>
  <si>
    <t>各務原市</t>
  </si>
  <si>
    <t>ｶｶﾐｶﾞﾊﾗｼ</t>
  </si>
  <si>
    <t>岐阜県可児市</t>
  </si>
  <si>
    <t>212148</t>
  </si>
  <si>
    <t>可児市</t>
  </si>
  <si>
    <t>ｶﾆｼ</t>
  </si>
  <si>
    <t>岐阜県山県市</t>
  </si>
  <si>
    <t>212156</t>
  </si>
  <si>
    <t>山県市</t>
  </si>
  <si>
    <t>岐阜県瑞穂市</t>
  </si>
  <si>
    <t>212164</t>
  </si>
  <si>
    <t>瑞穂市</t>
  </si>
  <si>
    <t>ﾐｽﾞﾎｼ</t>
  </si>
  <si>
    <t>岐阜県飛騨市</t>
  </si>
  <si>
    <t>212172</t>
  </si>
  <si>
    <t>飛騨市</t>
  </si>
  <si>
    <t>ﾋﾀﾞｼ</t>
  </si>
  <si>
    <t>岐阜県本巣市</t>
  </si>
  <si>
    <t>212181</t>
  </si>
  <si>
    <t>本巣市</t>
  </si>
  <si>
    <t>ﾓﾄｽｼ</t>
  </si>
  <si>
    <t>岐阜県郡上市</t>
  </si>
  <si>
    <t>212199</t>
  </si>
  <si>
    <t>郡上市</t>
  </si>
  <si>
    <t>ｸﾞｼﾞｮｳｼ</t>
    <phoneticPr fontId="21"/>
  </si>
  <si>
    <t>岐阜県下呂市</t>
  </si>
  <si>
    <t>212202</t>
  </si>
  <si>
    <t>下呂市</t>
  </si>
  <si>
    <t>ｹﾞﾛｼ</t>
  </si>
  <si>
    <t>岐阜県海津市</t>
  </si>
  <si>
    <t>212211</t>
  </si>
  <si>
    <t>海津市</t>
  </si>
  <si>
    <t>ｶｲﾂﾞｼ</t>
  </si>
  <si>
    <t>岐阜県岐南町</t>
  </si>
  <si>
    <t>213021</t>
  </si>
  <si>
    <t>岐南町</t>
  </si>
  <si>
    <t>ｷﾞﾅﾝﾁｮｳ</t>
  </si>
  <si>
    <t>岐阜県笠松町</t>
  </si>
  <si>
    <t>213039</t>
  </si>
  <si>
    <t>笠松町</t>
  </si>
  <si>
    <t>ｶｻﾏﾂﾁｮｳ</t>
  </si>
  <si>
    <t>岐阜県養老町</t>
  </si>
  <si>
    <t>213411</t>
  </si>
  <si>
    <t>養老町</t>
  </si>
  <si>
    <t>ﾖｳﾛｳﾁｮｳ</t>
  </si>
  <si>
    <t>岐阜県垂井町</t>
  </si>
  <si>
    <t>213616</t>
  </si>
  <si>
    <t>垂井町</t>
  </si>
  <si>
    <t>ﾀﾙｲﾁｮｳ</t>
  </si>
  <si>
    <t>岐阜県関ケ原町</t>
  </si>
  <si>
    <t>213624</t>
  </si>
  <si>
    <t>関ケ原町</t>
  </si>
  <si>
    <t>ｾｷｶﾞﾊﾗﾁｮｳ</t>
  </si>
  <si>
    <t>岐阜県神戸町</t>
  </si>
  <si>
    <t>213811</t>
  </si>
  <si>
    <t>神戸町</t>
  </si>
  <si>
    <t>ｺﾞｳﾄﾞﾁｮｳ</t>
  </si>
  <si>
    <t>岐阜県輪之内町</t>
  </si>
  <si>
    <t>213829</t>
  </si>
  <si>
    <t>輪之内町</t>
  </si>
  <si>
    <t>ﾜﾉｳﾁﾁｮｳ</t>
  </si>
  <si>
    <t>岐阜県安八町</t>
  </si>
  <si>
    <t>213837</t>
  </si>
  <si>
    <t>安八町</t>
  </si>
  <si>
    <t>ｱﾝﾊﾟﾁﾁｮｳ</t>
  </si>
  <si>
    <t>岐阜県揖斐川町</t>
  </si>
  <si>
    <t>214019</t>
  </si>
  <si>
    <t>揖斐川町</t>
  </si>
  <si>
    <t>ｲﾋﾞｶﾞﾜﾁｮｳ</t>
  </si>
  <si>
    <t>岐阜県大野町</t>
  </si>
  <si>
    <t>214035</t>
  </si>
  <si>
    <t>大野町</t>
  </si>
  <si>
    <t>ｵｵﾉﾁｮｳ</t>
  </si>
  <si>
    <t>岐阜県池田町</t>
  </si>
  <si>
    <t>214043</t>
  </si>
  <si>
    <t>岐阜県北方町</t>
  </si>
  <si>
    <t>214213</t>
  </si>
  <si>
    <t>北方町</t>
  </si>
  <si>
    <t>ｷﾀｶﾞﾀﾁｮｳ</t>
  </si>
  <si>
    <t>岐阜県坂祝町</t>
  </si>
  <si>
    <t>215015</t>
  </si>
  <si>
    <t>坂祝町</t>
  </si>
  <si>
    <t>ｻｶﾎｷﾞﾁｮｳ</t>
  </si>
  <si>
    <t>岐阜県富加町</t>
  </si>
  <si>
    <t>215023</t>
  </si>
  <si>
    <t>富加町</t>
  </si>
  <si>
    <t>ﾄﾐｶﾁｮｳ</t>
  </si>
  <si>
    <t>岐阜県川辺町</t>
  </si>
  <si>
    <t>215031</t>
  </si>
  <si>
    <t>川辺町</t>
  </si>
  <si>
    <t>ｶﾜﾍﾞﾁｮｳ</t>
  </si>
  <si>
    <t>岐阜県七宗町</t>
  </si>
  <si>
    <t>215040</t>
  </si>
  <si>
    <t>七宗町</t>
  </si>
  <si>
    <t>ﾋﾁｿｳﾁｮｳ</t>
  </si>
  <si>
    <t>岐阜県八百津町</t>
  </si>
  <si>
    <t>215058</t>
  </si>
  <si>
    <t>八百津町</t>
  </si>
  <si>
    <t>ﾔｵﾂﾁｮｳ</t>
  </si>
  <si>
    <t>岐阜県白川町</t>
  </si>
  <si>
    <t>215066</t>
  </si>
  <si>
    <t>白川町</t>
  </si>
  <si>
    <t>ｼﾗｶﾜﾁｮｳ</t>
  </si>
  <si>
    <t>岐阜県東白川村</t>
  </si>
  <si>
    <t>215074</t>
  </si>
  <si>
    <t>東白川村</t>
  </si>
  <si>
    <t>ﾋｶﾞｼｼﾗｶﾜﾑﾗ</t>
  </si>
  <si>
    <t>岐阜県御嵩町</t>
  </si>
  <si>
    <t>215210</t>
  </si>
  <si>
    <t>御嵩町</t>
  </si>
  <si>
    <t>ﾐﾀｹﾁｮｳ</t>
  </si>
  <si>
    <t>岐阜県白川村</t>
  </si>
  <si>
    <t>216046</t>
  </si>
  <si>
    <t>白川村</t>
  </si>
  <si>
    <t>ｼﾗｶﾜﾑﾗ</t>
  </si>
  <si>
    <t>静岡県</t>
  </si>
  <si>
    <t>220001</t>
    <phoneticPr fontId="21"/>
  </si>
  <si>
    <t>静岡県</t>
    <phoneticPr fontId="21"/>
  </si>
  <si>
    <t>ｼｽﾞｵｶｹﾝ</t>
    <phoneticPr fontId="21"/>
  </si>
  <si>
    <t>静岡県静岡市</t>
  </si>
  <si>
    <t>221007</t>
  </si>
  <si>
    <t>静岡市</t>
  </si>
  <si>
    <t>ｼｽﾞｵｶｹﾝ</t>
  </si>
  <si>
    <t>ｼｽﾞｵｶｼ</t>
  </si>
  <si>
    <t>静岡県浜松市</t>
  </si>
  <si>
    <t>221309</t>
  </si>
  <si>
    <t>浜松市</t>
  </si>
  <si>
    <t>ﾊﾏﾏﾂｼ</t>
  </si>
  <si>
    <t>静岡県沼津市</t>
  </si>
  <si>
    <t>222038</t>
  </si>
  <si>
    <t>沼津市</t>
  </si>
  <si>
    <t>ﾇﾏﾂﾞｼ</t>
  </si>
  <si>
    <t>静岡県熱海市</t>
  </si>
  <si>
    <t>222054</t>
  </si>
  <si>
    <t>熱海市</t>
  </si>
  <si>
    <t>ｱﾀﾐｼ</t>
  </si>
  <si>
    <t>静岡県三島市</t>
  </si>
  <si>
    <t>222062</t>
  </si>
  <si>
    <t>三島市</t>
  </si>
  <si>
    <t>ﾐｼﾏｼ</t>
  </si>
  <si>
    <t>静岡県富士宮市</t>
  </si>
  <si>
    <t>222071</t>
  </si>
  <si>
    <t>富士宮市</t>
  </si>
  <si>
    <t>ﾌｼﾞﾉﾐﾔｼ</t>
  </si>
  <si>
    <t>静岡県伊東市</t>
  </si>
  <si>
    <t>222089</t>
  </si>
  <si>
    <t>伊東市</t>
  </si>
  <si>
    <t>ｲﾄｳｼ</t>
  </si>
  <si>
    <t>静岡県島田市</t>
  </si>
  <si>
    <t>222097</t>
  </si>
  <si>
    <t>島田市</t>
  </si>
  <si>
    <t>ｼﾏﾀﾞｼ</t>
  </si>
  <si>
    <t>静岡県富士市</t>
  </si>
  <si>
    <t>222101</t>
  </si>
  <si>
    <t>富士市</t>
  </si>
  <si>
    <t>ﾌｼﾞｼ</t>
  </si>
  <si>
    <t>静岡県磐田市</t>
  </si>
  <si>
    <t>222119</t>
  </si>
  <si>
    <t>磐田市</t>
  </si>
  <si>
    <t>ｲﾜﾀｼ</t>
  </si>
  <si>
    <t>静岡県焼津市</t>
  </si>
  <si>
    <t>222127</t>
  </si>
  <si>
    <t>焼津市</t>
  </si>
  <si>
    <t>ﾔｲﾂﾞｼ</t>
  </si>
  <si>
    <t>静岡県掛川市</t>
  </si>
  <si>
    <t>222135</t>
  </si>
  <si>
    <t>掛川市</t>
  </si>
  <si>
    <t>ｶｹｶﾞﾜｼ</t>
  </si>
  <si>
    <t>静岡県藤枝市</t>
  </si>
  <si>
    <t>222143</t>
  </si>
  <si>
    <t>藤枝市</t>
  </si>
  <si>
    <t>ﾌｼﾞｴﾀﾞｼ</t>
  </si>
  <si>
    <t>静岡県御殿場市</t>
  </si>
  <si>
    <t>222151</t>
  </si>
  <si>
    <t>御殿場市</t>
  </si>
  <si>
    <t>ｺﾞﾃﾝﾊﾞｼ</t>
  </si>
  <si>
    <t>静岡県袋井市</t>
  </si>
  <si>
    <t>222160</t>
  </si>
  <si>
    <t>袋井市</t>
  </si>
  <si>
    <t>ﾌｸﾛｲｼ</t>
  </si>
  <si>
    <t>静岡県下田市</t>
  </si>
  <si>
    <t>222194</t>
  </si>
  <si>
    <t>下田市</t>
  </si>
  <si>
    <t>ｼﾓﾀﾞｼ</t>
  </si>
  <si>
    <t>静岡県裾野市</t>
  </si>
  <si>
    <t>222208</t>
  </si>
  <si>
    <t>裾野市</t>
  </si>
  <si>
    <t>ｽｿﾉｼ</t>
  </si>
  <si>
    <t>静岡県湖西市</t>
  </si>
  <si>
    <t>222216</t>
  </si>
  <si>
    <t>湖西市</t>
  </si>
  <si>
    <t>ｺｻｲｼ</t>
  </si>
  <si>
    <t>静岡県伊豆市</t>
  </si>
  <si>
    <t>222224</t>
  </si>
  <si>
    <t>伊豆市</t>
  </si>
  <si>
    <t>ｲｽﾞｼ</t>
  </si>
  <si>
    <t>静岡県御前崎市</t>
  </si>
  <si>
    <t>222232</t>
  </si>
  <si>
    <t>御前崎市</t>
  </si>
  <si>
    <t>ｵﾏｴｻﾞｷｼ</t>
  </si>
  <si>
    <t>静岡県菊川市</t>
  </si>
  <si>
    <t>222241</t>
  </si>
  <si>
    <t>菊川市</t>
  </si>
  <si>
    <t>ｷｸｶﾞﾜｼ</t>
  </si>
  <si>
    <t>静岡県伊豆の国市</t>
  </si>
  <si>
    <t>222259</t>
  </si>
  <si>
    <t>伊豆の国市</t>
  </si>
  <si>
    <t>ｲｽﾞﾉｸﾆｼ</t>
  </si>
  <si>
    <t>静岡県牧之原市</t>
  </si>
  <si>
    <t>222267</t>
  </si>
  <si>
    <t>牧之原市</t>
  </si>
  <si>
    <t>ﾏｷﾉﾊﾗｼ</t>
  </si>
  <si>
    <t>静岡県東伊豆町</t>
  </si>
  <si>
    <t>223018</t>
  </si>
  <si>
    <t>東伊豆町</t>
  </si>
  <si>
    <t>ﾋｶﾞｼｲｽﾞﾁｮｳ</t>
  </si>
  <si>
    <t>静岡県河津町</t>
  </si>
  <si>
    <t>223026</t>
  </si>
  <si>
    <t>河津町</t>
  </si>
  <si>
    <t>ｶﾜﾂﾞﾁｮｳ</t>
  </si>
  <si>
    <t>静岡県南伊豆町</t>
  </si>
  <si>
    <t>223042</t>
  </si>
  <si>
    <t>南伊豆町</t>
  </si>
  <si>
    <t>ﾐﾅﾐｲｽﾞﾁｮｳ</t>
  </si>
  <si>
    <t>静岡県松崎町</t>
  </si>
  <si>
    <t>223051</t>
  </si>
  <si>
    <t>松崎町</t>
  </si>
  <si>
    <t>ﾏﾂｻﾞｷﾁｮｳ</t>
  </si>
  <si>
    <t>静岡県西伊豆町</t>
  </si>
  <si>
    <t>223069</t>
  </si>
  <si>
    <t>西伊豆町</t>
  </si>
  <si>
    <t>ﾆｼｲｽﾞﾁｮｳ</t>
  </si>
  <si>
    <t>静岡県函南町</t>
  </si>
  <si>
    <t>223255</t>
  </si>
  <si>
    <t>函南町</t>
  </si>
  <si>
    <t>ｶﾝﾅﾐﾁｮｳ</t>
  </si>
  <si>
    <t>静岡県清水町</t>
  </si>
  <si>
    <t>223417</t>
  </si>
  <si>
    <t>静岡県長泉町</t>
  </si>
  <si>
    <t>223425</t>
  </si>
  <si>
    <t>長泉町</t>
  </si>
  <si>
    <t>ﾅｶﾞｲｽﾞﾐﾁｮｳ</t>
  </si>
  <si>
    <t>静岡県小山町</t>
  </si>
  <si>
    <t>223441</t>
  </si>
  <si>
    <t>小山町</t>
  </si>
  <si>
    <t>ｵﾔﾏﾁｮｳ</t>
  </si>
  <si>
    <t>静岡県吉田町</t>
  </si>
  <si>
    <t>224243</t>
  </si>
  <si>
    <t>吉田町</t>
  </si>
  <si>
    <t>ﾖｼﾀﾞﾁｮｳ</t>
  </si>
  <si>
    <t>静岡県川根本町</t>
  </si>
  <si>
    <t>224294</t>
  </si>
  <si>
    <t>川根本町</t>
  </si>
  <si>
    <t>ｶﾜﾈﾎﾝﾁｮｳ</t>
    <phoneticPr fontId="21"/>
  </si>
  <si>
    <t>静岡県森町</t>
  </si>
  <si>
    <t>224618</t>
  </si>
  <si>
    <t>愛知県</t>
  </si>
  <si>
    <t>230006</t>
    <phoneticPr fontId="21"/>
  </si>
  <si>
    <t>愛知県</t>
    <phoneticPr fontId="21"/>
  </si>
  <si>
    <t>ｱｲﾁｹﾝ</t>
    <phoneticPr fontId="21"/>
  </si>
  <si>
    <t>愛知県名古屋市</t>
  </si>
  <si>
    <t>231002</t>
  </si>
  <si>
    <t>名古屋市</t>
  </si>
  <si>
    <t>ｱｲﾁｹﾝ</t>
  </si>
  <si>
    <t>ﾅｺﾞﾔｼ</t>
  </si>
  <si>
    <t>愛知県豊橋市</t>
  </si>
  <si>
    <t>232017</t>
  </si>
  <si>
    <t>豊橋市</t>
  </si>
  <si>
    <t>ﾄﾖﾊｼｼ</t>
  </si>
  <si>
    <t>愛知県岡崎市</t>
  </si>
  <si>
    <t>232025</t>
  </si>
  <si>
    <t>岡崎市</t>
  </si>
  <si>
    <t>ｵｶｻﾞｷｼ</t>
  </si>
  <si>
    <t>愛知県一宮市</t>
  </si>
  <si>
    <t>232033</t>
  </si>
  <si>
    <t>一宮市</t>
  </si>
  <si>
    <t>ｲﾁﾉﾐﾔｼ</t>
  </si>
  <si>
    <t>愛知県瀬戸市</t>
  </si>
  <si>
    <t>232041</t>
  </si>
  <si>
    <t>瀬戸市</t>
  </si>
  <si>
    <t>ｾﾄｼ</t>
  </si>
  <si>
    <t>愛知県半田市</t>
  </si>
  <si>
    <t>232050</t>
  </si>
  <si>
    <t>半田市</t>
  </si>
  <si>
    <t>ﾊﾝﾀﾞｼ</t>
  </si>
  <si>
    <t>愛知県春日井市</t>
  </si>
  <si>
    <t>232068</t>
  </si>
  <si>
    <t>春日井市</t>
  </si>
  <si>
    <t>ｶｽｶﾞｲｼ</t>
  </si>
  <si>
    <t>愛知県豊川市</t>
  </si>
  <si>
    <t>232076</t>
  </si>
  <si>
    <t>豊川市</t>
  </si>
  <si>
    <t>ﾄﾖｶﾜｼ</t>
  </si>
  <si>
    <t>愛知県津島市</t>
  </si>
  <si>
    <t>232084</t>
  </si>
  <si>
    <t>津島市</t>
  </si>
  <si>
    <t>ﾂｼﾏｼ</t>
  </si>
  <si>
    <t>愛知県碧南市</t>
  </si>
  <si>
    <t>232092</t>
  </si>
  <si>
    <t>碧南市</t>
  </si>
  <si>
    <t>ﾍｷﾅﾝｼ</t>
  </si>
  <si>
    <t>愛知県刈谷市</t>
  </si>
  <si>
    <t>232106</t>
  </si>
  <si>
    <t>刈谷市</t>
  </si>
  <si>
    <t>ｶﾘﾔｼ</t>
  </si>
  <si>
    <t>愛知県豊田市</t>
  </si>
  <si>
    <t>232114</t>
  </si>
  <si>
    <t>豊田市</t>
  </si>
  <si>
    <t>ﾄﾖﾀｼ</t>
  </si>
  <si>
    <t>愛知県安城市</t>
  </si>
  <si>
    <t>232122</t>
  </si>
  <si>
    <t>安城市</t>
  </si>
  <si>
    <t>ｱﾝｼﾞｮｳｼ</t>
    <phoneticPr fontId="21"/>
  </si>
  <si>
    <t>愛知県西尾市</t>
  </si>
  <si>
    <t>232131</t>
  </si>
  <si>
    <t>西尾市</t>
  </si>
  <si>
    <t>ﾆｼｵｼ</t>
  </si>
  <si>
    <t>愛知県蒲郡市</t>
  </si>
  <si>
    <t>232149</t>
  </si>
  <si>
    <t>蒲郡市</t>
  </si>
  <si>
    <t>ｶﾞﾏｺﾞｵﾘｼ</t>
  </si>
  <si>
    <t>愛知県犬山市</t>
  </si>
  <si>
    <t>232157</t>
  </si>
  <si>
    <t>犬山市</t>
  </si>
  <si>
    <t>ｲﾇﾔﾏｼ</t>
  </si>
  <si>
    <t>愛知県常滑市</t>
  </si>
  <si>
    <t>232165</t>
  </si>
  <si>
    <t>常滑市</t>
  </si>
  <si>
    <t>ﾄｺﾅﾒｼ</t>
  </si>
  <si>
    <t>愛知県江南市</t>
  </si>
  <si>
    <t>232173</t>
  </si>
  <si>
    <t>江南市</t>
  </si>
  <si>
    <t>ｺｳﾅﾝｼ</t>
  </si>
  <si>
    <t>愛知県小牧市</t>
  </si>
  <si>
    <t>232190</t>
  </si>
  <si>
    <t>小牧市</t>
  </si>
  <si>
    <t>ｺﾏｷｼ</t>
  </si>
  <si>
    <t>愛知県稲沢市</t>
  </si>
  <si>
    <t>232203</t>
  </si>
  <si>
    <t>稲沢市</t>
  </si>
  <si>
    <t>ｲﾅｻﾞﾜｼ</t>
  </si>
  <si>
    <t>愛知県新城市</t>
  </si>
  <si>
    <t>232211</t>
  </si>
  <si>
    <t>新城市</t>
  </si>
  <si>
    <t>ｼﾝｼﾛｼ</t>
  </si>
  <si>
    <t>愛知県東海市</t>
  </si>
  <si>
    <t>232220</t>
  </si>
  <si>
    <t>東海市</t>
  </si>
  <si>
    <t>ﾄｳｶｲｼ</t>
  </si>
  <si>
    <t>愛知県大府市</t>
  </si>
  <si>
    <t>232238</t>
  </si>
  <si>
    <t>大府市</t>
  </si>
  <si>
    <t>ｵｵﾌﾞｼ</t>
  </si>
  <si>
    <t>愛知県知多市</t>
  </si>
  <si>
    <t>232246</t>
  </si>
  <si>
    <t>知多市</t>
  </si>
  <si>
    <t>ﾁﾀｼ</t>
  </si>
  <si>
    <t>愛知県知立市</t>
  </si>
  <si>
    <t>232254</t>
  </si>
  <si>
    <t>知立市</t>
  </si>
  <si>
    <t>ﾁﾘｭｳｼ</t>
    <phoneticPr fontId="21"/>
  </si>
  <si>
    <t>愛知県尾張旭市</t>
  </si>
  <si>
    <t>232262</t>
  </si>
  <si>
    <t>尾張旭市</t>
  </si>
  <si>
    <t>ｵﾜﾘｱｻﾋｼ</t>
  </si>
  <si>
    <t>愛知県高浜市</t>
  </si>
  <si>
    <t>232271</t>
  </si>
  <si>
    <t>高浜市</t>
  </si>
  <si>
    <t>ﾀｶﾊﾏｼ</t>
  </si>
  <si>
    <t>愛知県岩倉市</t>
  </si>
  <si>
    <t>232289</t>
  </si>
  <si>
    <t>岩倉市</t>
  </si>
  <si>
    <t>ｲﾜｸﾗｼ</t>
  </si>
  <si>
    <t>愛知県豊明市</t>
  </si>
  <si>
    <t>232297</t>
  </si>
  <si>
    <t>豊明市</t>
  </si>
  <si>
    <t>ﾄﾖｱｹｼ</t>
  </si>
  <si>
    <t>愛知県日進市</t>
  </si>
  <si>
    <t>232301</t>
  </si>
  <si>
    <t>日進市</t>
  </si>
  <si>
    <t>ﾆｯｼﾝｼ</t>
    <phoneticPr fontId="21"/>
  </si>
  <si>
    <t>愛知県田原市</t>
  </si>
  <si>
    <t>232319</t>
  </si>
  <si>
    <t>田原市</t>
  </si>
  <si>
    <t>ﾀﾊﾗｼ</t>
  </si>
  <si>
    <t>愛知県愛西市</t>
  </si>
  <si>
    <t>232327</t>
  </si>
  <si>
    <t>愛西市</t>
  </si>
  <si>
    <t>ｱｲｻｲｼ</t>
  </si>
  <si>
    <t>愛知県清須市</t>
  </si>
  <si>
    <t>232335</t>
  </si>
  <si>
    <t>清須市</t>
  </si>
  <si>
    <t>ｷﾖｽｼ</t>
  </si>
  <si>
    <t>愛知県北名古屋市</t>
  </si>
  <si>
    <t>232343</t>
  </si>
  <si>
    <t>北名古屋市</t>
  </si>
  <si>
    <t>ｷﾀﾅｺﾞﾔｼ</t>
  </si>
  <si>
    <t>愛知県弥富市</t>
  </si>
  <si>
    <t>232351</t>
  </si>
  <si>
    <t>弥富市</t>
  </si>
  <si>
    <t>ﾔﾄﾐｼ</t>
  </si>
  <si>
    <t>愛知県みよし市</t>
  </si>
  <si>
    <t>232360</t>
  </si>
  <si>
    <t>みよし市</t>
  </si>
  <si>
    <t>ﾐﾖｼｼ</t>
  </si>
  <si>
    <t>愛知県あま市</t>
  </si>
  <si>
    <t>232378</t>
  </si>
  <si>
    <t>あま市</t>
  </si>
  <si>
    <t>ｱﾏｼ</t>
  </si>
  <si>
    <t>愛知県長久手市</t>
  </si>
  <si>
    <t>232386</t>
  </si>
  <si>
    <t>長久手市</t>
  </si>
  <si>
    <t>ﾅｶﾞｸﾃｼ</t>
  </si>
  <si>
    <t>愛知県東郷町</t>
  </si>
  <si>
    <t>233021</t>
  </si>
  <si>
    <t>東郷町</t>
  </si>
  <si>
    <t>ﾄｳｺﾞｳﾁｮｳ</t>
  </si>
  <si>
    <t>愛知県豊山町</t>
  </si>
  <si>
    <t>233421</t>
  </si>
  <si>
    <t>豊山町</t>
  </si>
  <si>
    <t>ﾄﾖﾔﾏﾁｮｳ</t>
  </si>
  <si>
    <t>愛知県大口町</t>
  </si>
  <si>
    <t>233617</t>
  </si>
  <si>
    <t>大口町</t>
  </si>
  <si>
    <t>ｵｵｸﾞﾁﾁｮｳ</t>
  </si>
  <si>
    <t>愛知県扶桑町</t>
  </si>
  <si>
    <t>233625</t>
  </si>
  <si>
    <t>扶桑町</t>
  </si>
  <si>
    <t>ﾌｿｳﾁｮｳ</t>
  </si>
  <si>
    <t>愛知県大治町</t>
  </si>
  <si>
    <t>234249</t>
  </si>
  <si>
    <t>大治町</t>
  </si>
  <si>
    <t>ｵｵﾊﾙﾁｮｳ</t>
  </si>
  <si>
    <t>愛知県蟹江町</t>
  </si>
  <si>
    <t>234257</t>
  </si>
  <si>
    <t>蟹江町</t>
  </si>
  <si>
    <t>ｶﾆｴﾁｮｳ</t>
  </si>
  <si>
    <t>愛知県飛島村</t>
  </si>
  <si>
    <t>234273</t>
  </si>
  <si>
    <t>飛島村</t>
  </si>
  <si>
    <t>ﾄﾋﾞｼﾏﾑﾗ</t>
  </si>
  <si>
    <t>愛知県阿久比町</t>
  </si>
  <si>
    <t>234419</t>
  </si>
  <si>
    <t>阿久比町</t>
  </si>
  <si>
    <t>ｱｸﾞｲﾁｮｳ</t>
  </si>
  <si>
    <t>愛知県東浦町</t>
  </si>
  <si>
    <t>234427</t>
  </si>
  <si>
    <t>東浦町</t>
  </si>
  <si>
    <t>ﾋｶﾞｼｳﾗﾁｮｳ</t>
  </si>
  <si>
    <t>愛知県南知多町</t>
  </si>
  <si>
    <t>234451</t>
  </si>
  <si>
    <t>南知多町</t>
  </si>
  <si>
    <t>ﾐﾅﾐﾁﾀﾁｮｳ</t>
  </si>
  <si>
    <t>愛知県美浜町</t>
  </si>
  <si>
    <t>234460</t>
  </si>
  <si>
    <t>愛知県武豊町</t>
  </si>
  <si>
    <t>234478</t>
  </si>
  <si>
    <t>武豊町</t>
  </si>
  <si>
    <t>ﾀｹﾄﾖﾁｮｳ</t>
  </si>
  <si>
    <t>愛知県幸田町</t>
  </si>
  <si>
    <t>235016</t>
  </si>
  <si>
    <t>幸田町</t>
  </si>
  <si>
    <t>ｺｳﾀﾁｮｳ</t>
  </si>
  <si>
    <t>愛知県設楽町</t>
  </si>
  <si>
    <t>235610</t>
  </si>
  <si>
    <t>設楽町</t>
  </si>
  <si>
    <t>ｼﾀﾗﾁｮｳ</t>
  </si>
  <si>
    <t>愛知県東栄町</t>
  </si>
  <si>
    <t>235628</t>
  </si>
  <si>
    <t>東栄町</t>
  </si>
  <si>
    <t>ﾄｳｴｲﾁｮｳ</t>
  </si>
  <si>
    <t>愛知県豊根村</t>
  </si>
  <si>
    <t>235636</t>
  </si>
  <si>
    <t>豊根村</t>
  </si>
  <si>
    <t>ﾄﾖﾈﾑﾗ</t>
  </si>
  <si>
    <t>三重県</t>
  </si>
  <si>
    <t>240001</t>
    <phoneticPr fontId="21"/>
  </si>
  <si>
    <t>三重県</t>
    <phoneticPr fontId="21"/>
  </si>
  <si>
    <t>ﾐｴｹﾝ</t>
    <phoneticPr fontId="21"/>
  </si>
  <si>
    <t>三重県津市</t>
  </si>
  <si>
    <t>242012</t>
  </si>
  <si>
    <t>津市</t>
  </si>
  <si>
    <t>ﾐｴｹﾝ</t>
  </si>
  <si>
    <t>ﾂｼ</t>
  </si>
  <si>
    <t>三重県四日市市</t>
  </si>
  <si>
    <t>242021</t>
  </si>
  <si>
    <t>四日市市</t>
  </si>
  <si>
    <t>ﾖｯｶｲﾁｼ</t>
    <phoneticPr fontId="21"/>
  </si>
  <si>
    <t>三重県伊勢市</t>
  </si>
  <si>
    <t>242039</t>
  </si>
  <si>
    <t>伊勢市</t>
  </si>
  <si>
    <t>ｲｾｼ</t>
  </si>
  <si>
    <t>三重県松阪市</t>
  </si>
  <si>
    <t>242047</t>
  </si>
  <si>
    <t>松阪市</t>
  </si>
  <si>
    <t>ﾏﾂｻｶｼ</t>
  </si>
  <si>
    <t>三重県桑名市</t>
  </si>
  <si>
    <t>242055</t>
  </si>
  <si>
    <t>桑名市</t>
  </si>
  <si>
    <t>ｸﾜﾅｼ</t>
  </si>
  <si>
    <t>三重県鈴鹿市</t>
  </si>
  <si>
    <t>242071</t>
  </si>
  <si>
    <t>鈴鹿市</t>
  </si>
  <si>
    <t>ｽｽﾞｶｼ</t>
  </si>
  <si>
    <t>三重県名張市</t>
  </si>
  <si>
    <t>242080</t>
  </si>
  <si>
    <t>名張市</t>
  </si>
  <si>
    <t>ﾅﾊﾞﾘｼ</t>
  </si>
  <si>
    <t>三重県尾鷲市</t>
  </si>
  <si>
    <t>242098</t>
  </si>
  <si>
    <t>尾鷲市</t>
  </si>
  <si>
    <t>ｵﾜｾｼ</t>
  </si>
  <si>
    <t>三重県亀山市</t>
  </si>
  <si>
    <t>242101</t>
  </si>
  <si>
    <t>亀山市</t>
  </si>
  <si>
    <t>ｶﾒﾔﾏｼ</t>
  </si>
  <si>
    <t>三重県鳥羽市</t>
  </si>
  <si>
    <t>242110</t>
  </si>
  <si>
    <t>鳥羽市</t>
  </si>
  <si>
    <t>ﾄﾊﾞｼ</t>
  </si>
  <si>
    <t>三重県熊野市</t>
  </si>
  <si>
    <t>242128</t>
  </si>
  <si>
    <t>熊野市</t>
  </si>
  <si>
    <t>ｸﾏﾉｼ</t>
  </si>
  <si>
    <t>三重県いなべ市</t>
  </si>
  <si>
    <t>242144</t>
  </si>
  <si>
    <t>いなべ市</t>
  </si>
  <si>
    <t>ｲﾅﾍﾞｼ</t>
  </si>
  <si>
    <t>三重県志摩市</t>
  </si>
  <si>
    <t>242152</t>
  </si>
  <si>
    <t>志摩市</t>
  </si>
  <si>
    <t>ｼﾏｼ</t>
  </si>
  <si>
    <t>三重県伊賀市</t>
  </si>
  <si>
    <t>242161</t>
  </si>
  <si>
    <t>伊賀市</t>
  </si>
  <si>
    <t>ｲｶﾞｼ</t>
  </si>
  <si>
    <t>三重県木曽岬町</t>
  </si>
  <si>
    <t>243035</t>
  </si>
  <si>
    <t>木曽岬町</t>
  </si>
  <si>
    <t>ｷｿｻｷﾁｮｳ</t>
  </si>
  <si>
    <t>三重県東員町</t>
  </si>
  <si>
    <t>243248</t>
  </si>
  <si>
    <t>東員町</t>
  </si>
  <si>
    <t>ﾄｳｲﾝﾁｮｳ</t>
  </si>
  <si>
    <t>三重県菰野町</t>
  </si>
  <si>
    <t>243418</t>
  </si>
  <si>
    <t>菰野町</t>
  </si>
  <si>
    <t>ｺﾓﾉﾁｮｳ</t>
  </si>
  <si>
    <t>三重県朝日町</t>
  </si>
  <si>
    <t>243434</t>
  </si>
  <si>
    <t>ｱｻﾋﾁｮｳ</t>
  </si>
  <si>
    <t>三重県川越町</t>
  </si>
  <si>
    <t>243442</t>
  </si>
  <si>
    <t>川越町</t>
  </si>
  <si>
    <t>ｶﾜｺﾞｴﾁｮｳ</t>
  </si>
  <si>
    <t>三重県多気町</t>
  </si>
  <si>
    <t>244414</t>
  </si>
  <si>
    <t>多気町</t>
  </si>
  <si>
    <t>ﾀｷﾁｮｳ</t>
  </si>
  <si>
    <t>三重県明和町</t>
  </si>
  <si>
    <t>244422</t>
  </si>
  <si>
    <t>ﾒｲﾜﾁｮｳ</t>
  </si>
  <si>
    <t>三重県大台町</t>
  </si>
  <si>
    <t>244431</t>
  </si>
  <si>
    <t>大台町</t>
  </si>
  <si>
    <t>ｵｵﾀﾞｲﾁｮｳ</t>
  </si>
  <si>
    <t>三重県玉城町</t>
  </si>
  <si>
    <t>244619</t>
  </si>
  <si>
    <t>玉城町</t>
  </si>
  <si>
    <t>ﾀﾏｷﾁｮｳ</t>
  </si>
  <si>
    <t>三重県度会町</t>
  </si>
  <si>
    <t>244708</t>
  </si>
  <si>
    <t>度会町</t>
  </si>
  <si>
    <t>ﾜﾀﾗｲﾁｮｳ</t>
  </si>
  <si>
    <t>三重県大紀町</t>
  </si>
  <si>
    <t>244716</t>
  </si>
  <si>
    <t>大紀町</t>
  </si>
  <si>
    <t>三重県南伊勢町</t>
  </si>
  <si>
    <t>244724</t>
  </si>
  <si>
    <t>南伊勢町</t>
  </si>
  <si>
    <t>ﾐﾅﾐｲｾﾁｮｳ</t>
  </si>
  <si>
    <t>三重県紀北町</t>
  </si>
  <si>
    <t>245437</t>
  </si>
  <si>
    <t>紀北町</t>
  </si>
  <si>
    <t>ｷﾎｸﾁｮｳ</t>
  </si>
  <si>
    <t>三重県御浜町</t>
  </si>
  <si>
    <t>245615</t>
  </si>
  <si>
    <t>御浜町</t>
  </si>
  <si>
    <t>三重県紀宝町</t>
  </si>
  <si>
    <t>245623</t>
  </si>
  <si>
    <t>紀宝町</t>
  </si>
  <si>
    <t>ｷﾎｳﾁｮｳ</t>
  </si>
  <si>
    <t>滋賀県</t>
  </si>
  <si>
    <t>250007</t>
    <phoneticPr fontId="21"/>
  </si>
  <si>
    <t>滋賀県</t>
    <phoneticPr fontId="21"/>
  </si>
  <si>
    <t>ｼｶﾞｹﾝ</t>
    <phoneticPr fontId="21"/>
  </si>
  <si>
    <t>滋賀県大津市</t>
  </si>
  <si>
    <t>252018</t>
  </si>
  <si>
    <t>大津市</t>
  </si>
  <si>
    <t>ｼｶﾞｹﾝ</t>
  </si>
  <si>
    <t>ｵｵﾂｼ</t>
  </si>
  <si>
    <t>滋賀県彦根市</t>
  </si>
  <si>
    <t>252026</t>
  </si>
  <si>
    <t>彦根市</t>
  </si>
  <si>
    <t>ﾋｺﾈｼ</t>
  </si>
  <si>
    <t>滋賀県長浜市</t>
  </si>
  <si>
    <t>252034</t>
  </si>
  <si>
    <t>長浜市</t>
  </si>
  <si>
    <t>ﾅｶﾞﾊﾏｼ</t>
  </si>
  <si>
    <t>滋賀県近江八幡市</t>
  </si>
  <si>
    <t>252042</t>
  </si>
  <si>
    <t>近江八幡市</t>
  </si>
  <si>
    <t>ｵｳﾐﾊﾁﾏﾝｼ</t>
  </si>
  <si>
    <t>滋賀県草津市</t>
  </si>
  <si>
    <t>252069</t>
  </si>
  <si>
    <t>草津市</t>
  </si>
  <si>
    <t>ｸｻﾂｼ</t>
  </si>
  <si>
    <t>滋賀県守山市</t>
  </si>
  <si>
    <t>252077</t>
  </si>
  <si>
    <t>守山市</t>
  </si>
  <si>
    <t>ﾓﾘﾔﾏｼ</t>
  </si>
  <si>
    <t>滋賀県栗東市</t>
  </si>
  <si>
    <t>252085</t>
  </si>
  <si>
    <t>栗東市</t>
  </si>
  <si>
    <t>ﾘｯﾄｳｼ</t>
    <phoneticPr fontId="21"/>
  </si>
  <si>
    <t>滋賀県甲賀市</t>
  </si>
  <si>
    <t>252093</t>
  </si>
  <si>
    <t>甲賀市</t>
  </si>
  <si>
    <t>ｺｳｶｼ</t>
  </si>
  <si>
    <t>滋賀県野洲市</t>
  </si>
  <si>
    <t>252107</t>
  </si>
  <si>
    <t>野洲市</t>
  </si>
  <si>
    <t>ﾔｽｼ</t>
  </si>
  <si>
    <t>滋賀県湖南市</t>
  </si>
  <si>
    <t>252115</t>
  </si>
  <si>
    <t>湖南市</t>
  </si>
  <si>
    <t>ｺﾅﾝｼ</t>
  </si>
  <si>
    <t>滋賀県高島市</t>
  </si>
  <si>
    <t>252123</t>
  </si>
  <si>
    <t>高島市</t>
  </si>
  <si>
    <t>ﾀｶｼﾏｼ</t>
  </si>
  <si>
    <t>滋賀県東近江市</t>
  </si>
  <si>
    <t>252131</t>
  </si>
  <si>
    <t>東近江市</t>
  </si>
  <si>
    <t>ﾋｶﾞｼｵｳﾐｼ</t>
  </si>
  <si>
    <t>滋賀県米原市</t>
  </si>
  <si>
    <t>252140</t>
  </si>
  <si>
    <t>米原市</t>
  </si>
  <si>
    <t>ﾏｲﾊﾞﾗｼ</t>
  </si>
  <si>
    <t>滋賀県日野町</t>
  </si>
  <si>
    <t>253839</t>
  </si>
  <si>
    <t>日野町</t>
  </si>
  <si>
    <t>ﾋﾉﾁｮｳ</t>
  </si>
  <si>
    <t>滋賀県竜王町</t>
  </si>
  <si>
    <t>253847</t>
  </si>
  <si>
    <t>竜王町</t>
  </si>
  <si>
    <t>ﾘﾕｳｵｳﾁｮｳ</t>
  </si>
  <si>
    <t>滋賀県愛荘町</t>
  </si>
  <si>
    <t>254258</t>
  </si>
  <si>
    <t>愛荘町</t>
  </si>
  <si>
    <t>ｱｲｼｮｳﾁｮｳ</t>
  </si>
  <si>
    <t>滋賀県豊郷町</t>
  </si>
  <si>
    <t>254410</t>
  </si>
  <si>
    <t>豊郷町</t>
  </si>
  <si>
    <t>ﾄﾖｻﾄﾁｮｳ</t>
  </si>
  <si>
    <t>滋賀県甲良町</t>
  </si>
  <si>
    <t>254428</t>
  </si>
  <si>
    <t>甲良町</t>
  </si>
  <si>
    <t>ｺｳﾗﾁｮｳ</t>
  </si>
  <si>
    <t>滋賀県多賀町</t>
  </si>
  <si>
    <t>254436</t>
  </si>
  <si>
    <t>多賀町</t>
  </si>
  <si>
    <t>ﾀｶﾞﾁｮｳ</t>
  </si>
  <si>
    <t>京都府</t>
  </si>
  <si>
    <t>260002</t>
    <phoneticPr fontId="21"/>
  </si>
  <si>
    <t>京都府</t>
    <phoneticPr fontId="21"/>
  </si>
  <si>
    <t>ｷｮｳﾄﾌ</t>
    <phoneticPr fontId="21"/>
  </si>
  <si>
    <t>京都府京都市</t>
  </si>
  <si>
    <t>261009</t>
  </si>
  <si>
    <t>京都市</t>
  </si>
  <si>
    <t>ｷｮｳﾄﾌ</t>
  </si>
  <si>
    <t>ｷｮｳﾄｼ</t>
    <phoneticPr fontId="21"/>
  </si>
  <si>
    <t>京都府福知山市</t>
  </si>
  <si>
    <t>262013</t>
  </si>
  <si>
    <t>福知山市</t>
  </si>
  <si>
    <t>ﾌｸﾁﾔﾏｼ</t>
  </si>
  <si>
    <t>京都府舞鶴市</t>
  </si>
  <si>
    <t>262021</t>
  </si>
  <si>
    <t>舞鶴市</t>
  </si>
  <si>
    <t>ﾏｲﾂﾞﾙｼ</t>
  </si>
  <si>
    <t>京都府綾部市</t>
  </si>
  <si>
    <t>262030</t>
  </si>
  <si>
    <t>綾部市</t>
  </si>
  <si>
    <t>ｱﾔﾍﾞｼ</t>
  </si>
  <si>
    <t>京都府宇治市</t>
  </si>
  <si>
    <t>262048</t>
  </si>
  <si>
    <t>宇治市</t>
  </si>
  <si>
    <t>ｳｼﾞｼ</t>
  </si>
  <si>
    <t>京都府宮津市</t>
  </si>
  <si>
    <t>262056</t>
  </si>
  <si>
    <t>宮津市</t>
  </si>
  <si>
    <t>ﾐﾔﾂﾞｼ</t>
  </si>
  <si>
    <t>京都府亀岡市</t>
  </si>
  <si>
    <t>262064</t>
  </si>
  <si>
    <t>亀岡市</t>
  </si>
  <si>
    <t>ｶﾒｵｶｼ</t>
  </si>
  <si>
    <t>京都府城陽市</t>
  </si>
  <si>
    <t>262072</t>
  </si>
  <si>
    <t>城陽市</t>
  </si>
  <si>
    <t>ｼﾞｮｳﾖｳｼ</t>
    <phoneticPr fontId="21"/>
  </si>
  <si>
    <t>京都府向日市</t>
  </si>
  <si>
    <t>262081</t>
  </si>
  <si>
    <t>向日市</t>
  </si>
  <si>
    <t>ﾑｺｳｼ</t>
  </si>
  <si>
    <t>京都府長岡京市</t>
  </si>
  <si>
    <t>262099</t>
  </si>
  <si>
    <t>長岡京市</t>
  </si>
  <si>
    <t>ﾅｶﾞｵｶｷｮｳｼ</t>
  </si>
  <si>
    <t>京都府八幡市</t>
  </si>
  <si>
    <t>262102</t>
  </si>
  <si>
    <t>八幡市</t>
  </si>
  <si>
    <t>ﾔﾜﾀｼ</t>
  </si>
  <si>
    <t>京都府京田辺市</t>
  </si>
  <si>
    <t>262111</t>
  </si>
  <si>
    <t>京田辺市</t>
  </si>
  <si>
    <t>ｷｮｳﾀﾅﾍﾞｼ</t>
  </si>
  <si>
    <t>京都府京丹後市</t>
  </si>
  <si>
    <t>262129</t>
  </si>
  <si>
    <t>京丹後市</t>
  </si>
  <si>
    <t>ｷｮｳﾀﾝｺﾞｼ</t>
  </si>
  <si>
    <t>京都府南丹市</t>
  </si>
  <si>
    <t>262137</t>
  </si>
  <si>
    <t>南丹市</t>
  </si>
  <si>
    <t>ﾅﾝﾀﾝｼ</t>
  </si>
  <si>
    <t>京都府木津川市</t>
  </si>
  <si>
    <t>262145</t>
  </si>
  <si>
    <t>木津川市</t>
  </si>
  <si>
    <t>ｷﾂﾞｶﾞﾜｼ</t>
    <phoneticPr fontId="21"/>
  </si>
  <si>
    <t>京都府大山崎町</t>
  </si>
  <si>
    <t>263036</t>
  </si>
  <si>
    <t>大山崎町</t>
  </si>
  <si>
    <t>ｵｵﾔﾏｻﾞｷﾁｮｳ</t>
  </si>
  <si>
    <t>京都府久御山町</t>
  </si>
  <si>
    <t>263222</t>
  </si>
  <si>
    <t>久御山町</t>
  </si>
  <si>
    <t>ｸﾐﾔﾏﾁｮｳ</t>
  </si>
  <si>
    <t>京都府井手町</t>
  </si>
  <si>
    <t>263435</t>
  </si>
  <si>
    <t>井手町</t>
  </si>
  <si>
    <t>ｲﾃﾞﾁｮｳ</t>
  </si>
  <si>
    <t>京都府宇治田原町</t>
  </si>
  <si>
    <t>263443</t>
  </si>
  <si>
    <t>宇治田原町</t>
  </si>
  <si>
    <t>ｳｼﾞﾀﾜﾗﾁｮｳ</t>
  </si>
  <si>
    <t>京都府笠置町</t>
  </si>
  <si>
    <t>263648</t>
  </si>
  <si>
    <t>笠置町</t>
  </si>
  <si>
    <t>ｶｻｷﾞﾁｮｳ</t>
  </si>
  <si>
    <t>京都府和束町</t>
  </si>
  <si>
    <t>263656</t>
  </si>
  <si>
    <t>和束町</t>
  </si>
  <si>
    <t>ﾜﾂﾞｶﾁｮｳ</t>
  </si>
  <si>
    <t>京都府精華町</t>
  </si>
  <si>
    <t>263664</t>
  </si>
  <si>
    <t>精華町</t>
  </si>
  <si>
    <t>ｾｲｶﾁｮｳ</t>
  </si>
  <si>
    <t>京都府南山城村</t>
  </si>
  <si>
    <t>263672</t>
  </si>
  <si>
    <t>南山城村</t>
  </si>
  <si>
    <t>ﾐﾅﾐﾔﾏｼﾛﾑﾗ</t>
  </si>
  <si>
    <t>京都府京丹波町</t>
  </si>
  <si>
    <t>264075</t>
  </si>
  <si>
    <t>京丹波町</t>
  </si>
  <si>
    <t>ｷｮｳﾀﾝﾊﾞﾁｮｳ</t>
  </si>
  <si>
    <t>京都府伊根町</t>
  </si>
  <si>
    <t>264636</t>
  </si>
  <si>
    <t>伊根町</t>
  </si>
  <si>
    <t>ｲﾈﾁｮｳ</t>
  </si>
  <si>
    <t>京都府与謝野町</t>
  </si>
  <si>
    <t>264652</t>
  </si>
  <si>
    <t>与謝野町</t>
  </si>
  <si>
    <t>ﾖｻﾉﾁｮｳ</t>
  </si>
  <si>
    <t>大阪府</t>
  </si>
  <si>
    <t>270008</t>
    <phoneticPr fontId="21"/>
  </si>
  <si>
    <t>大阪府</t>
    <phoneticPr fontId="21"/>
  </si>
  <si>
    <t>ｵｵｻｶﾌ</t>
    <phoneticPr fontId="21"/>
  </si>
  <si>
    <t>大阪府大阪市</t>
  </si>
  <si>
    <t>271004</t>
  </si>
  <si>
    <t>大阪市</t>
  </si>
  <si>
    <t>ｵｵｻｶﾌ</t>
  </si>
  <si>
    <t>ｵｵｻｶｼ</t>
  </si>
  <si>
    <t>大阪府堺市</t>
  </si>
  <si>
    <t>271403</t>
  </si>
  <si>
    <t>堺市</t>
  </si>
  <si>
    <t>大阪府岸和田市</t>
  </si>
  <si>
    <t>272027</t>
  </si>
  <si>
    <t>岸和田市</t>
  </si>
  <si>
    <t>ｷｼﾜﾀﾞｼ</t>
  </si>
  <si>
    <t>大阪府豊中市</t>
  </si>
  <si>
    <t>272035</t>
  </si>
  <si>
    <t>豊中市</t>
  </si>
  <si>
    <t>ﾄﾖﾅｶｼ</t>
  </si>
  <si>
    <t>大阪府池田市</t>
  </si>
  <si>
    <t>272043</t>
  </si>
  <si>
    <t>池田市</t>
  </si>
  <si>
    <t>ｲｹﾀﾞｼ</t>
  </si>
  <si>
    <t>大阪府吹田市</t>
  </si>
  <si>
    <t>272051</t>
  </si>
  <si>
    <t>吹田市</t>
  </si>
  <si>
    <t>ｽｲﾀｼ</t>
  </si>
  <si>
    <t>大阪府泉大津市</t>
  </si>
  <si>
    <t>272060</t>
  </si>
  <si>
    <t>泉大津市</t>
  </si>
  <si>
    <t>ｲｽﾞﾐｵｵﾂｼ</t>
  </si>
  <si>
    <t>大阪府高槻市</t>
  </si>
  <si>
    <t>272078</t>
  </si>
  <si>
    <t>高槻市</t>
  </si>
  <si>
    <t>ﾀｶﾂｷｼ</t>
  </si>
  <si>
    <t>大阪府貝塚市</t>
  </si>
  <si>
    <t>272086</t>
  </si>
  <si>
    <t>貝塚市</t>
  </si>
  <si>
    <t>ｶｲﾂﾞｶｼ</t>
  </si>
  <si>
    <t>大阪府守口市</t>
  </si>
  <si>
    <t>272094</t>
  </si>
  <si>
    <t>守口市</t>
  </si>
  <si>
    <t>ﾓﾘｸﾞﾁｼ</t>
  </si>
  <si>
    <t>大阪府枚方市</t>
  </si>
  <si>
    <t>272108</t>
  </si>
  <si>
    <t>枚方市</t>
  </si>
  <si>
    <t>ﾋﾗｶﾀｼ</t>
  </si>
  <si>
    <t>大阪府茨木市</t>
  </si>
  <si>
    <t>272116</t>
  </si>
  <si>
    <t>茨木市</t>
  </si>
  <si>
    <t>ｲﾊﾞﾗｷｼ</t>
  </si>
  <si>
    <t>大阪府八尾市</t>
  </si>
  <si>
    <t>272124</t>
  </si>
  <si>
    <t>八尾市</t>
  </si>
  <si>
    <t>ﾔｵｼ</t>
  </si>
  <si>
    <t>大阪府泉佐野市</t>
  </si>
  <si>
    <t>272132</t>
  </si>
  <si>
    <t>泉佐野市</t>
  </si>
  <si>
    <t>ｲｽﾞﾐｻﾉｼ</t>
  </si>
  <si>
    <t>大阪府富田林市</t>
  </si>
  <si>
    <t>272141</t>
  </si>
  <si>
    <t>富田林市</t>
  </si>
  <si>
    <t>ﾄﾝﾀﾞﾊﾞﾔｼｼ</t>
  </si>
  <si>
    <t>大阪府寝屋川市</t>
  </si>
  <si>
    <t>272159</t>
  </si>
  <si>
    <t>寝屋川市</t>
  </si>
  <si>
    <t>ﾈﾔｶﾞﾜｼ</t>
  </si>
  <si>
    <t>大阪府河内長野市</t>
  </si>
  <si>
    <t>272167</t>
  </si>
  <si>
    <t>河内長野市</t>
  </si>
  <si>
    <t>ｶﾜﾁﾅｶﾞﾉｼ</t>
  </si>
  <si>
    <t>大阪府松原市</t>
  </si>
  <si>
    <t>272175</t>
  </si>
  <si>
    <t>松原市</t>
  </si>
  <si>
    <t>ﾏﾂﾊﾞﾗｼ</t>
  </si>
  <si>
    <t>大阪府大東市</t>
  </si>
  <si>
    <t>272183</t>
  </si>
  <si>
    <t>大東市</t>
  </si>
  <si>
    <t>ﾀﾞｲﾄｳｼ</t>
  </si>
  <si>
    <t>大阪府和泉市</t>
  </si>
  <si>
    <t>272191</t>
  </si>
  <si>
    <t>和泉市</t>
  </si>
  <si>
    <t>ｲｽﾞﾐｼ</t>
  </si>
  <si>
    <t>大阪府箕面市</t>
  </si>
  <si>
    <t>272205</t>
  </si>
  <si>
    <t>箕面市</t>
  </si>
  <si>
    <t>ﾐﾉｵｼ</t>
  </si>
  <si>
    <t>大阪府柏原市</t>
  </si>
  <si>
    <t>272213</t>
  </si>
  <si>
    <t>柏原市</t>
  </si>
  <si>
    <t>ｶｼﾜﾗｼ</t>
  </si>
  <si>
    <t>大阪府羽曳野市</t>
  </si>
  <si>
    <t>272221</t>
  </si>
  <si>
    <t>羽曳野市</t>
  </si>
  <si>
    <t>ﾊﾋﾞｷﾉｼ</t>
  </si>
  <si>
    <t>大阪府門真市</t>
  </si>
  <si>
    <t>272230</t>
  </si>
  <si>
    <t>門真市</t>
  </si>
  <si>
    <t>ｶﾄﾞﾏｼ</t>
  </si>
  <si>
    <t>大阪府摂津市</t>
  </si>
  <si>
    <t>272248</t>
  </si>
  <si>
    <t>摂津市</t>
  </si>
  <si>
    <t>ｾｯﾂｼ</t>
    <phoneticPr fontId="21"/>
  </si>
  <si>
    <t>大阪府高石市</t>
  </si>
  <si>
    <t>272256</t>
  </si>
  <si>
    <t>高石市</t>
  </si>
  <si>
    <t>ﾀｶｲｼｼ</t>
  </si>
  <si>
    <t>大阪府藤井寺市</t>
  </si>
  <si>
    <t>272264</t>
  </si>
  <si>
    <t>藤井寺市</t>
  </si>
  <si>
    <t>ﾌｼﾞｲﾃﾞﾗｼ</t>
  </si>
  <si>
    <t>大阪府東大阪市</t>
  </si>
  <si>
    <t>272272</t>
  </si>
  <si>
    <t>東大阪市</t>
  </si>
  <si>
    <t>ﾋｶﾞｼｵｵｻｶｼ</t>
  </si>
  <si>
    <t>大阪府泉南市</t>
  </si>
  <si>
    <t>272281</t>
  </si>
  <si>
    <t>泉南市</t>
  </si>
  <si>
    <t>ｾﾝﾅﾝｼ</t>
  </si>
  <si>
    <t>大阪府四條畷市</t>
  </si>
  <si>
    <t>272299</t>
  </si>
  <si>
    <t>四條畷市</t>
  </si>
  <si>
    <t>ｼｼﾞﾖｳﾅﾜﾃｼ</t>
  </si>
  <si>
    <t>大阪府交野市</t>
  </si>
  <si>
    <t>272302</t>
  </si>
  <si>
    <t>交野市</t>
  </si>
  <si>
    <t>ｶﾀﾉｼ</t>
  </si>
  <si>
    <t>大阪府大阪狭山市</t>
  </si>
  <si>
    <t>272311</t>
  </si>
  <si>
    <t>大阪狭山市</t>
  </si>
  <si>
    <t>ｵｵｻｶｻﾔﾏｼ</t>
  </si>
  <si>
    <t>大阪府阪南市</t>
  </si>
  <si>
    <t>272329</t>
  </si>
  <si>
    <t>阪南市</t>
  </si>
  <si>
    <t>ﾊﾝﾅﾝｼ</t>
  </si>
  <si>
    <t>大阪府島本町</t>
  </si>
  <si>
    <t>273015</t>
  </si>
  <si>
    <t>島本町</t>
  </si>
  <si>
    <t>ｼﾏﾓﾄﾁｮｳ</t>
  </si>
  <si>
    <t>大阪府豊能町</t>
  </si>
  <si>
    <t>273210</t>
  </si>
  <si>
    <t>豊能町</t>
  </si>
  <si>
    <t>ﾄﾖﾉﾁｮｳ</t>
  </si>
  <si>
    <t>大阪府能勢町</t>
  </si>
  <si>
    <t>273228</t>
  </si>
  <si>
    <t>能勢町</t>
  </si>
  <si>
    <t>ﾉｾﾁｮｳ</t>
  </si>
  <si>
    <t>大阪府忠岡町</t>
  </si>
  <si>
    <t>273414</t>
  </si>
  <si>
    <t>忠岡町</t>
  </si>
  <si>
    <t>ﾀﾀﾞｵｶﾁｮｳ</t>
  </si>
  <si>
    <t>大阪府熊取町</t>
  </si>
  <si>
    <t>273619</t>
  </si>
  <si>
    <t>熊取町</t>
  </si>
  <si>
    <t>ｸﾏﾄﾘﾁｮｳ</t>
  </si>
  <si>
    <t>大阪府田尻町</t>
  </si>
  <si>
    <t>273627</t>
  </si>
  <si>
    <t>田尻町</t>
  </si>
  <si>
    <t>ﾀｼﾞﾘﾁｮｳ</t>
  </si>
  <si>
    <t>大阪府岬町</t>
  </si>
  <si>
    <t>273660</t>
  </si>
  <si>
    <t>岬町</t>
  </si>
  <si>
    <t>ﾐｻｷﾁｮｳ</t>
  </si>
  <si>
    <t>大阪府太子町</t>
  </si>
  <si>
    <t>273813</t>
  </si>
  <si>
    <t>太子町</t>
  </si>
  <si>
    <t>ﾀｲｼﾁｮｳ</t>
  </si>
  <si>
    <t>大阪府河南町</t>
  </si>
  <si>
    <t>273821</t>
  </si>
  <si>
    <t>河南町</t>
  </si>
  <si>
    <t>ｶﾅﾝﾁｮｳ</t>
  </si>
  <si>
    <t>大阪府千早赤阪村</t>
  </si>
  <si>
    <t>273830</t>
  </si>
  <si>
    <t>千早赤阪村</t>
  </si>
  <si>
    <t>ﾁﾊﾔｱｶｻｶﾑﾗ</t>
  </si>
  <si>
    <t>兵庫県</t>
  </si>
  <si>
    <t>280003</t>
    <phoneticPr fontId="21"/>
  </si>
  <si>
    <t>兵庫県</t>
    <phoneticPr fontId="21"/>
  </si>
  <si>
    <t>ﾋｮｳｺﾞｹﾝ</t>
    <phoneticPr fontId="21"/>
  </si>
  <si>
    <t>兵庫県神戸市</t>
  </si>
  <si>
    <t>281000</t>
  </si>
  <si>
    <t>神戸市</t>
  </si>
  <si>
    <t>ﾋｮｳｺﾞｹﾝ</t>
  </si>
  <si>
    <t>ｺｳﾍﾞｼ</t>
  </si>
  <si>
    <t>兵庫県姫路市</t>
  </si>
  <si>
    <t>282014</t>
  </si>
  <si>
    <t>姫路市</t>
  </si>
  <si>
    <t>ﾋﾒｼﾞｼ</t>
  </si>
  <si>
    <t>兵庫県尼崎市</t>
  </si>
  <si>
    <t>282022</t>
  </si>
  <si>
    <t>尼崎市</t>
  </si>
  <si>
    <t>ｱﾏｶﾞｻｷｼ</t>
  </si>
  <si>
    <t>兵庫県明石市</t>
  </si>
  <si>
    <t>282031</t>
  </si>
  <si>
    <t>明石市</t>
  </si>
  <si>
    <t>ｱｶｼｼ</t>
  </si>
  <si>
    <t>兵庫県西宮市</t>
  </si>
  <si>
    <t>282049</t>
  </si>
  <si>
    <t>西宮市</t>
  </si>
  <si>
    <t>ﾆｼﾉﾐﾔｼ</t>
  </si>
  <si>
    <t>兵庫県洲本市</t>
  </si>
  <si>
    <t>282057</t>
  </si>
  <si>
    <t>洲本市</t>
  </si>
  <si>
    <t>ｽﾓﾄｼ</t>
  </si>
  <si>
    <t>兵庫県芦屋市</t>
  </si>
  <si>
    <t>282065</t>
  </si>
  <si>
    <t>芦屋市</t>
  </si>
  <si>
    <t>ｱｼﾔｼ</t>
  </si>
  <si>
    <t>兵庫県伊丹市</t>
  </si>
  <si>
    <t>282073</t>
  </si>
  <si>
    <t>伊丹市</t>
  </si>
  <si>
    <t>ｲﾀﾐｼ</t>
  </si>
  <si>
    <t>兵庫県相生市</t>
  </si>
  <si>
    <t>282081</t>
  </si>
  <si>
    <t>相生市</t>
  </si>
  <si>
    <t>ｱｲｵｲｼ</t>
  </si>
  <si>
    <t>兵庫県豊岡市</t>
  </si>
  <si>
    <t>282090</t>
  </si>
  <si>
    <t>豊岡市</t>
  </si>
  <si>
    <t>ﾄﾖｵｶｼ</t>
  </si>
  <si>
    <t>兵庫県加古川市</t>
  </si>
  <si>
    <t>282103</t>
  </si>
  <si>
    <t>加古川市</t>
  </si>
  <si>
    <t>ｶｺｶﾞﾜｼ</t>
  </si>
  <si>
    <t>兵庫県赤穂市</t>
  </si>
  <si>
    <t>282120</t>
  </si>
  <si>
    <t>赤穂市</t>
  </si>
  <si>
    <t>ｱｺｳｼ</t>
  </si>
  <si>
    <t>兵庫県西脇市</t>
  </si>
  <si>
    <t>282138</t>
  </si>
  <si>
    <t>西脇市</t>
  </si>
  <si>
    <t>ﾆｼﾜｷｼ</t>
  </si>
  <si>
    <t>兵庫県宝塚市</t>
  </si>
  <si>
    <t>282146</t>
  </si>
  <si>
    <t>宝塚市</t>
  </si>
  <si>
    <t>ﾀｶﾗﾂﾞｶｼ</t>
  </si>
  <si>
    <t>兵庫県三木市</t>
  </si>
  <si>
    <t>282154</t>
  </si>
  <si>
    <t>三木市</t>
  </si>
  <si>
    <t>ﾐｷｼ</t>
  </si>
  <si>
    <t>兵庫県高砂市</t>
  </si>
  <si>
    <t>282162</t>
  </si>
  <si>
    <t>高砂市</t>
  </si>
  <si>
    <t>ﾀｶｻｺﾞｼ</t>
  </si>
  <si>
    <t>兵庫県川西市</t>
  </si>
  <si>
    <t>282171</t>
  </si>
  <si>
    <t>川西市</t>
  </si>
  <si>
    <t>ｶﾜﾆｼｼ</t>
  </si>
  <si>
    <t>兵庫県小野市</t>
  </si>
  <si>
    <t>282189</t>
  </si>
  <si>
    <t>小野市</t>
  </si>
  <si>
    <t>ｵﾉｼ</t>
  </si>
  <si>
    <t>兵庫県三田市</t>
  </si>
  <si>
    <t>282197</t>
  </si>
  <si>
    <t>三田市</t>
  </si>
  <si>
    <t>ｻﾝﾀﾞｼ</t>
  </si>
  <si>
    <t>兵庫県加西市</t>
  </si>
  <si>
    <t>282201</t>
  </si>
  <si>
    <t>加西市</t>
  </si>
  <si>
    <t>ｶｻｲｼ</t>
  </si>
  <si>
    <t>兵庫県篠山市</t>
  </si>
  <si>
    <t>282219</t>
  </si>
  <si>
    <t>篠山市</t>
  </si>
  <si>
    <t>ｻｻﾔﾏｼ</t>
  </si>
  <si>
    <t>兵庫県養父市</t>
  </si>
  <si>
    <t>282227</t>
  </si>
  <si>
    <t>養父市</t>
  </si>
  <si>
    <t>ﾔﾌﾞｼ</t>
  </si>
  <si>
    <t>兵庫県丹波市</t>
  </si>
  <si>
    <t>282235</t>
  </si>
  <si>
    <t>丹波市</t>
  </si>
  <si>
    <t>ﾀﾝﾊﾞｼ</t>
  </si>
  <si>
    <t>兵庫県南あわじ市</t>
  </si>
  <si>
    <t>282243</t>
  </si>
  <si>
    <t>南あわじ市</t>
  </si>
  <si>
    <t>ﾐﾅﾐｱﾜｼﾞｼ</t>
  </si>
  <si>
    <t>兵庫県朝来市</t>
  </si>
  <si>
    <t>282251</t>
  </si>
  <si>
    <t>朝来市</t>
  </si>
  <si>
    <t>ｱｻｺﾞｼ</t>
  </si>
  <si>
    <t>兵庫県淡路市</t>
  </si>
  <si>
    <t>282260</t>
  </si>
  <si>
    <t>淡路市</t>
  </si>
  <si>
    <t>ｱﾜｼﾞｼ</t>
  </si>
  <si>
    <t>兵庫県宍粟市</t>
  </si>
  <si>
    <t>282278</t>
  </si>
  <si>
    <t>宍粟市</t>
  </si>
  <si>
    <t>ｼｿｳｼ</t>
  </si>
  <si>
    <t>兵庫県加東市</t>
  </si>
  <si>
    <t>282286</t>
  </si>
  <si>
    <t>加東市</t>
  </si>
  <si>
    <t>ｶﾄｳｼ</t>
  </si>
  <si>
    <t>兵庫県たつの市</t>
  </si>
  <si>
    <t>282294</t>
  </si>
  <si>
    <t>たつの市</t>
  </si>
  <si>
    <t>ﾀﾂﾉｼ</t>
  </si>
  <si>
    <t>兵庫県猪名川町</t>
  </si>
  <si>
    <t>283011</t>
  </si>
  <si>
    <t>猪名川町</t>
  </si>
  <si>
    <t>ｲﾅｶﾞﾜﾁｮｳ</t>
  </si>
  <si>
    <t>兵庫県多可町</t>
  </si>
  <si>
    <t>283657</t>
  </si>
  <si>
    <t>多可町</t>
  </si>
  <si>
    <t>ﾀｶﾁｮｳ</t>
  </si>
  <si>
    <t>兵庫県稲美町</t>
  </si>
  <si>
    <t>283819</t>
  </si>
  <si>
    <t>稲美町</t>
  </si>
  <si>
    <t>ｲﾅﾐﾁｮｳ</t>
  </si>
  <si>
    <t>兵庫県播磨町</t>
  </si>
  <si>
    <t>283827</t>
  </si>
  <si>
    <t>播磨町</t>
  </si>
  <si>
    <t>ﾊﾘﾏﾁｮｳ</t>
  </si>
  <si>
    <t>兵庫県市川町</t>
  </si>
  <si>
    <t>284424</t>
  </si>
  <si>
    <t>市川町</t>
  </si>
  <si>
    <t>ｲﾁｶﾜﾁｮｳ</t>
  </si>
  <si>
    <t>兵庫県福崎町</t>
  </si>
  <si>
    <t>284432</t>
  </si>
  <si>
    <t>福崎町</t>
  </si>
  <si>
    <t>ﾌｸｻｷﾁｮｳ</t>
  </si>
  <si>
    <t>兵庫県神河町</t>
  </si>
  <si>
    <t>284467</t>
  </si>
  <si>
    <t>神河町</t>
  </si>
  <si>
    <t>兵庫県太子町</t>
  </si>
  <si>
    <t>284645</t>
  </si>
  <si>
    <t>兵庫県上郡町</t>
  </si>
  <si>
    <t>284815</t>
  </si>
  <si>
    <t>上郡町</t>
  </si>
  <si>
    <t>ｶﾐｺﾞｵﾘﾁｮｳ</t>
  </si>
  <si>
    <t>兵庫県佐用町</t>
  </si>
  <si>
    <t>285013</t>
  </si>
  <si>
    <t>佐用町</t>
  </si>
  <si>
    <t>ｻﾖｳﾁｮｳ</t>
  </si>
  <si>
    <t>兵庫県香美町</t>
  </si>
  <si>
    <t>285854</t>
  </si>
  <si>
    <t>香美町</t>
  </si>
  <si>
    <t>ｶﾐﾁｮｳ</t>
  </si>
  <si>
    <t>兵庫県新温泉町</t>
  </si>
  <si>
    <t>285862</t>
  </si>
  <si>
    <t>新温泉町</t>
  </si>
  <si>
    <t>ｼﾝｵﾝｾﾝﾁｮｳ</t>
  </si>
  <si>
    <t>奈良県</t>
  </si>
  <si>
    <t>290009</t>
    <phoneticPr fontId="21"/>
  </si>
  <si>
    <t>奈良県</t>
    <phoneticPr fontId="21"/>
  </si>
  <si>
    <t>ﾅﾗｹﾝ</t>
    <phoneticPr fontId="21"/>
  </si>
  <si>
    <t>奈良県奈良市</t>
  </si>
  <si>
    <t>292010</t>
  </si>
  <si>
    <t>奈良市</t>
  </si>
  <si>
    <t>ﾅﾗｹﾝ</t>
  </si>
  <si>
    <t>ﾅﾗｼ</t>
  </si>
  <si>
    <t>奈良県大和高田市</t>
  </si>
  <si>
    <t>292028</t>
  </si>
  <si>
    <t>大和高田市</t>
  </si>
  <si>
    <t>ﾔﾏﾄﾀｶﾀﾞｼ</t>
  </si>
  <si>
    <t>奈良県大和郡山市</t>
  </si>
  <si>
    <t>292036</t>
  </si>
  <si>
    <t>大和郡山市</t>
  </si>
  <si>
    <t>ﾔﾏﾄｺｵﾘﾔﾏｼ</t>
  </si>
  <si>
    <t>奈良県天理市</t>
  </si>
  <si>
    <t>292044</t>
  </si>
  <si>
    <t>天理市</t>
  </si>
  <si>
    <t>ﾃﾝﾘｼ</t>
  </si>
  <si>
    <t>奈良県橿原市</t>
  </si>
  <si>
    <t>292052</t>
  </si>
  <si>
    <t>橿原市</t>
  </si>
  <si>
    <t>ｶｼﾊﾗｼ</t>
  </si>
  <si>
    <t>奈良県桜井市</t>
  </si>
  <si>
    <t>292061</t>
  </si>
  <si>
    <t>桜井市</t>
  </si>
  <si>
    <t>ｻｸﾗｲｼ</t>
  </si>
  <si>
    <t>奈良県五條市</t>
  </si>
  <si>
    <t>292079</t>
  </si>
  <si>
    <t>五條市</t>
  </si>
  <si>
    <t>ｺﾞｼﾞｮｳｼ</t>
    <phoneticPr fontId="21"/>
  </si>
  <si>
    <t>奈良県御所市</t>
  </si>
  <si>
    <t>292087</t>
  </si>
  <si>
    <t>御所市</t>
  </si>
  <si>
    <t>ｺﾞｾｼ</t>
  </si>
  <si>
    <t>奈良県生駒市</t>
  </si>
  <si>
    <t>292095</t>
  </si>
  <si>
    <t>生駒市</t>
  </si>
  <si>
    <t>ｲｺﾏｼ</t>
  </si>
  <si>
    <t>奈良県香芝市</t>
  </si>
  <si>
    <t>292109</t>
  </si>
  <si>
    <t>香芝市</t>
  </si>
  <si>
    <t>ｶｼﾊﾞｼ</t>
  </si>
  <si>
    <t>奈良県葛城市</t>
  </si>
  <si>
    <t>292117</t>
  </si>
  <si>
    <t>葛城市</t>
  </si>
  <si>
    <t>ｶﾂﾗｷﾞｼ</t>
  </si>
  <si>
    <t>奈良県宇陀市</t>
  </si>
  <si>
    <t>292125</t>
  </si>
  <si>
    <t>宇陀市</t>
  </si>
  <si>
    <t>ｳﾀﾞｼ</t>
  </si>
  <si>
    <t>奈良県山添村</t>
  </si>
  <si>
    <t>293229</t>
  </si>
  <si>
    <t>山添村</t>
  </si>
  <si>
    <t>ﾔﾏｿﾞｴﾑﾗ</t>
  </si>
  <si>
    <t>奈良県平群町</t>
  </si>
  <si>
    <t>293423</t>
  </si>
  <si>
    <t>平群町</t>
  </si>
  <si>
    <t>ﾍｸﾞﾘﾁｮｳ</t>
  </si>
  <si>
    <t>奈良県三郷町</t>
  </si>
  <si>
    <t>293431</t>
  </si>
  <si>
    <t>三郷町</t>
  </si>
  <si>
    <t>ｻﾝｺﾞｳﾁｮｳ</t>
  </si>
  <si>
    <t>奈良県斑鳩町</t>
  </si>
  <si>
    <t>293440</t>
  </si>
  <si>
    <t>斑鳩町</t>
  </si>
  <si>
    <t>ｲｶﾙｶﾞﾁｮｳ</t>
  </si>
  <si>
    <t>奈良県安堵町</t>
  </si>
  <si>
    <t>293458</t>
  </si>
  <si>
    <t>安堵町</t>
  </si>
  <si>
    <t>ｱﾝﾄﾞﾁｮｳ</t>
  </si>
  <si>
    <t>奈良県川西町</t>
  </si>
  <si>
    <t>293610</t>
  </si>
  <si>
    <t>ｶﾜﾆｼﾁｮｳ</t>
  </si>
  <si>
    <t>奈良県三宅町</t>
  </si>
  <si>
    <t>293628</t>
  </si>
  <si>
    <t>三宅町</t>
  </si>
  <si>
    <t>ﾐﾔｹﾁｮｳ</t>
  </si>
  <si>
    <t>奈良県田原本町</t>
  </si>
  <si>
    <t>293636</t>
  </si>
  <si>
    <t>田原本町</t>
  </si>
  <si>
    <t>ﾀﾜﾗﾓﾄﾁｮｳ</t>
  </si>
  <si>
    <t>奈良県曽爾村</t>
  </si>
  <si>
    <t>293857</t>
  </si>
  <si>
    <t>曽爾村</t>
  </si>
  <si>
    <t>ｿﾆﾑﾗ</t>
  </si>
  <si>
    <t>奈良県御杖村</t>
  </si>
  <si>
    <t>293865</t>
  </si>
  <si>
    <t>御杖村</t>
  </si>
  <si>
    <t>ﾐﾂｴﾑﾗ</t>
  </si>
  <si>
    <t>奈良県高取町</t>
  </si>
  <si>
    <t>294012</t>
  </si>
  <si>
    <t>高取町</t>
  </si>
  <si>
    <t>ﾀｶﾄﾘﾁｮｳ</t>
  </si>
  <si>
    <t>奈良県明日香村</t>
  </si>
  <si>
    <t>294021</t>
  </si>
  <si>
    <t>明日香村</t>
  </si>
  <si>
    <t>ｱｽｶﾑﾗ</t>
  </si>
  <si>
    <t>奈良県上牧町</t>
  </si>
  <si>
    <t>294241</t>
  </si>
  <si>
    <t>上牧町</t>
  </si>
  <si>
    <t>ｶﾝﾏｷﾁｮｳ</t>
  </si>
  <si>
    <t>奈良県王寺町</t>
  </si>
  <si>
    <t>294250</t>
  </si>
  <si>
    <t>王寺町</t>
  </si>
  <si>
    <t>ｵｳｼﾞﾁｮｳ</t>
  </si>
  <si>
    <t>奈良県広陵町</t>
  </si>
  <si>
    <t>294268</t>
  </si>
  <si>
    <t>広陵町</t>
  </si>
  <si>
    <t>ｺｳﾘﾖｳﾁｮｳ</t>
  </si>
  <si>
    <t>奈良県河合町</t>
  </si>
  <si>
    <t>294276</t>
  </si>
  <si>
    <t>河合町</t>
  </si>
  <si>
    <t>ｶﾜｲﾁｮｳ</t>
  </si>
  <si>
    <t>奈良県吉野町</t>
  </si>
  <si>
    <t>294411</t>
  </si>
  <si>
    <t>吉野町</t>
  </si>
  <si>
    <t>ﾖｼﾉﾁｮｳ</t>
  </si>
  <si>
    <t>奈良県大淀町</t>
  </si>
  <si>
    <t>294420</t>
  </si>
  <si>
    <t>大淀町</t>
  </si>
  <si>
    <t>ｵｵﾖﾄﾞﾁｮｳ</t>
  </si>
  <si>
    <t>奈良県下市町</t>
  </si>
  <si>
    <t>294438</t>
  </si>
  <si>
    <t>下市町</t>
  </si>
  <si>
    <t>ｼﾓｲﾁﾁｮｳ</t>
  </si>
  <si>
    <t>奈良県黒滝村</t>
  </si>
  <si>
    <t>294446</t>
  </si>
  <si>
    <t>黒滝村</t>
  </si>
  <si>
    <t>ｸﾛﾀｷﾑﾗ</t>
  </si>
  <si>
    <t>奈良県天川村</t>
  </si>
  <si>
    <t>294462</t>
  </si>
  <si>
    <t>天川村</t>
  </si>
  <si>
    <t>ﾃﾝｶﾜﾑﾗ</t>
  </si>
  <si>
    <t>奈良県野迫川村</t>
  </si>
  <si>
    <t>294471</t>
  </si>
  <si>
    <t>野迫川村</t>
  </si>
  <si>
    <t>ﾉｾｶﾞﾜﾑﾗ</t>
  </si>
  <si>
    <t>奈良県十津川村</t>
  </si>
  <si>
    <t>294497</t>
  </si>
  <si>
    <t>十津川村</t>
  </si>
  <si>
    <t>ﾄﾂｶﾜﾑﾗ</t>
  </si>
  <si>
    <t>奈良県下北山村</t>
  </si>
  <si>
    <t>294501</t>
  </si>
  <si>
    <t>下北山村</t>
  </si>
  <si>
    <t>ｼﾓｷﾀﾔﾏﾑﾗ</t>
  </si>
  <si>
    <t>奈良県上北山村</t>
  </si>
  <si>
    <t>294519</t>
  </si>
  <si>
    <t>上北山村</t>
  </si>
  <si>
    <t>ｶﾐｷﾀﾔﾏﾑﾗ</t>
  </si>
  <si>
    <t>奈良県川上村</t>
  </si>
  <si>
    <t>294527</t>
  </si>
  <si>
    <t>奈良県東吉野村</t>
  </si>
  <si>
    <t>294535</t>
  </si>
  <si>
    <t>東吉野村</t>
  </si>
  <si>
    <t>ﾋｶﾞｼﾖｼﾉﾑﾗ</t>
  </si>
  <si>
    <t>和歌山県</t>
  </si>
  <si>
    <t>300004</t>
    <phoneticPr fontId="21"/>
  </si>
  <si>
    <t>和歌山県</t>
    <phoneticPr fontId="21"/>
  </si>
  <si>
    <t>ﾜｶﾔﾏｹﾝ</t>
    <phoneticPr fontId="21"/>
  </si>
  <si>
    <t>和歌山県和歌山市</t>
  </si>
  <si>
    <t>302015</t>
  </si>
  <si>
    <t>和歌山市</t>
  </si>
  <si>
    <t>ﾜｶﾔﾏｹﾝ</t>
  </si>
  <si>
    <t>ﾜｶﾔﾏｼ</t>
  </si>
  <si>
    <t>和歌山県海南市</t>
  </si>
  <si>
    <t>302023</t>
  </si>
  <si>
    <t>海南市</t>
  </si>
  <si>
    <t>ｶｲﾅﾝｼ</t>
  </si>
  <si>
    <t>和歌山県橋本市</t>
  </si>
  <si>
    <t>302031</t>
  </si>
  <si>
    <t>橋本市</t>
  </si>
  <si>
    <t>ﾊｼﾓﾄｼ</t>
  </si>
  <si>
    <t>和歌山県有田市</t>
  </si>
  <si>
    <t>302040</t>
  </si>
  <si>
    <t>有田市</t>
  </si>
  <si>
    <t>ｱﾘﾀﾞｼ</t>
  </si>
  <si>
    <t>和歌山県御坊市</t>
  </si>
  <si>
    <t>302058</t>
  </si>
  <si>
    <t>御坊市</t>
  </si>
  <si>
    <t>ｺﾞﾎﾞｳｼ</t>
  </si>
  <si>
    <t>和歌山県田辺市</t>
  </si>
  <si>
    <t>302066</t>
  </si>
  <si>
    <t>田辺市</t>
  </si>
  <si>
    <t>ﾀﾅﾍﾞｼ</t>
  </si>
  <si>
    <t>和歌山県新宮市</t>
  </si>
  <si>
    <t>302074</t>
  </si>
  <si>
    <t>新宮市</t>
  </si>
  <si>
    <t>ｼﾝｸﾞｳｼ</t>
  </si>
  <si>
    <t>和歌山県紀の川市</t>
  </si>
  <si>
    <t>302082</t>
  </si>
  <si>
    <t>紀の川市</t>
  </si>
  <si>
    <t>ｷﾉｶﾜｼ</t>
  </si>
  <si>
    <t>和歌山県岩出市</t>
  </si>
  <si>
    <t>302091</t>
  </si>
  <si>
    <t>岩出市</t>
  </si>
  <si>
    <t>ｲﾜﾃﾞｼ</t>
  </si>
  <si>
    <t>和歌山県紀美野町</t>
  </si>
  <si>
    <t>303046</t>
  </si>
  <si>
    <t>紀美野町</t>
  </si>
  <si>
    <t>ｷﾐﾉﾁｮｳ</t>
  </si>
  <si>
    <t>和歌山県かつらぎ町</t>
  </si>
  <si>
    <t>303411</t>
  </si>
  <si>
    <t>かつらぎ町</t>
  </si>
  <si>
    <t>ｶﾂﾗｷﾞﾁｮｳ</t>
  </si>
  <si>
    <t>和歌山県九度山町</t>
  </si>
  <si>
    <t>303437</t>
  </si>
  <si>
    <t>九度山町</t>
  </si>
  <si>
    <t>ｸﾄﾞﾔﾏﾁｮｳ</t>
  </si>
  <si>
    <t>和歌山県高野町</t>
  </si>
  <si>
    <t>303445</t>
  </si>
  <si>
    <t>高野町</t>
  </si>
  <si>
    <t>ｺｳﾔﾁｮｳ</t>
  </si>
  <si>
    <t>和歌山県湯浅町</t>
  </si>
  <si>
    <t>303615</t>
  </si>
  <si>
    <t>湯浅町</t>
  </si>
  <si>
    <t>ﾕｱｻﾁｮｳ</t>
  </si>
  <si>
    <t>和歌山県広川町</t>
  </si>
  <si>
    <t>303623</t>
  </si>
  <si>
    <t>広川町</t>
  </si>
  <si>
    <t>ﾋﾛｶﾞﾜﾁｮｳ</t>
  </si>
  <si>
    <t>和歌山県有田川町</t>
  </si>
  <si>
    <t>303666</t>
  </si>
  <si>
    <t>有田川町</t>
  </si>
  <si>
    <t>ｱﾘﾀﾞｶﾞﾜﾁｮｳ</t>
  </si>
  <si>
    <t>和歌山県美浜町</t>
  </si>
  <si>
    <t>303810</t>
  </si>
  <si>
    <t>和歌山県日高町</t>
  </si>
  <si>
    <t>303828</t>
  </si>
  <si>
    <t>和歌山県由良町</t>
  </si>
  <si>
    <t>303836</t>
  </si>
  <si>
    <t>由良町</t>
  </si>
  <si>
    <t>ﾕﾗﾁｮｳ</t>
  </si>
  <si>
    <t>和歌山県印南町</t>
  </si>
  <si>
    <t>303909</t>
  </si>
  <si>
    <t>印南町</t>
  </si>
  <si>
    <t>和歌山県みなべ町</t>
  </si>
  <si>
    <t>303917</t>
  </si>
  <si>
    <t>みなべ町</t>
  </si>
  <si>
    <t>ﾐﾅﾍﾞﾁｮｳ</t>
  </si>
  <si>
    <t>和歌山県日高川町</t>
  </si>
  <si>
    <t>303925</t>
  </si>
  <si>
    <t>日高川町</t>
  </si>
  <si>
    <t>ﾋﾀﾞｶｶﾞﾜﾁｮｳ</t>
  </si>
  <si>
    <t>和歌山県白浜町</t>
  </si>
  <si>
    <t>304018</t>
  </si>
  <si>
    <t>白浜町</t>
  </si>
  <si>
    <t>ｼﾗﾊﾏﾁｮｳ</t>
  </si>
  <si>
    <t>和歌山県上富田町</t>
  </si>
  <si>
    <t>304042</t>
  </si>
  <si>
    <t>上富田町</t>
  </si>
  <si>
    <t>ｶﾐﾄﾝﾀﾞﾁｮｳ</t>
  </si>
  <si>
    <t>和歌山県すさみ町</t>
  </si>
  <si>
    <t>304069</t>
  </si>
  <si>
    <t>すさみ町</t>
  </si>
  <si>
    <t>ｽｻﾐﾁｮｳ</t>
  </si>
  <si>
    <t>和歌山県那智勝浦町</t>
  </si>
  <si>
    <t>304212</t>
  </si>
  <si>
    <t>那智勝浦町</t>
  </si>
  <si>
    <t>ﾅﾁｶﾂｳﾗﾁｮｳ</t>
  </si>
  <si>
    <t>和歌山県太地町</t>
  </si>
  <si>
    <t>304221</t>
  </si>
  <si>
    <t>太地町</t>
  </si>
  <si>
    <t>ﾀｲｼﾞﾁｮｳ</t>
  </si>
  <si>
    <t>和歌山県古座川町</t>
  </si>
  <si>
    <t>304247</t>
  </si>
  <si>
    <t>古座川町</t>
  </si>
  <si>
    <t>ｺｻﾞｶﾞﾜﾁｮｳ</t>
  </si>
  <si>
    <t>和歌山県北山村</t>
  </si>
  <si>
    <t>304271</t>
  </si>
  <si>
    <t>北山村</t>
  </si>
  <si>
    <t>ｷﾀﾔﾏﾑﾗ</t>
  </si>
  <si>
    <t>和歌山県串本町</t>
  </si>
  <si>
    <t>304280</t>
  </si>
  <si>
    <t>串本町</t>
  </si>
  <si>
    <t>ｸｼﾓﾄﾁｮｳ</t>
  </si>
  <si>
    <t>鳥取県</t>
  </si>
  <si>
    <t>310000</t>
    <phoneticPr fontId="21"/>
  </si>
  <si>
    <t>鳥取県</t>
    <phoneticPr fontId="21"/>
  </si>
  <si>
    <t>ﾄｯﾄﾘｹﾝ</t>
    <phoneticPr fontId="21"/>
  </si>
  <si>
    <t>鳥取県鳥取市</t>
  </si>
  <si>
    <t>312011</t>
  </si>
  <si>
    <t>鳥取市</t>
  </si>
  <si>
    <t>ﾄｯﾄﾘｹﾝ</t>
  </si>
  <si>
    <t>ﾄｯﾄﾘｼ</t>
    <phoneticPr fontId="21"/>
  </si>
  <si>
    <t>鳥取県米子市</t>
  </si>
  <si>
    <t>312029</t>
  </si>
  <si>
    <t>米子市</t>
  </si>
  <si>
    <t>ﾖﾅｺﾞｼ</t>
  </si>
  <si>
    <t>鳥取県倉吉市</t>
  </si>
  <si>
    <t>312037</t>
  </si>
  <si>
    <t>倉吉市</t>
  </si>
  <si>
    <t>ｸﾗﾖｼｼ</t>
  </si>
  <si>
    <t>鳥取県境港市</t>
  </si>
  <si>
    <t>312045</t>
  </si>
  <si>
    <t>境港市</t>
  </si>
  <si>
    <t>ｻｶｲﾐﾅﾄｼ</t>
  </si>
  <si>
    <t>鳥取県岩美町</t>
  </si>
  <si>
    <t>313025</t>
  </si>
  <si>
    <t>岩美町</t>
  </si>
  <si>
    <t>ｲﾜﾐﾁｮｳ</t>
  </si>
  <si>
    <t>鳥取県若桜町</t>
  </si>
  <si>
    <t>313254</t>
  </si>
  <si>
    <t>若桜町</t>
  </si>
  <si>
    <t>鳥取県智頭町</t>
  </si>
  <si>
    <t>313289</t>
  </si>
  <si>
    <t>智頭町</t>
  </si>
  <si>
    <t>ﾁﾂﾞﾁｮｳ</t>
    <phoneticPr fontId="21"/>
  </si>
  <si>
    <t>鳥取県八頭町</t>
  </si>
  <si>
    <t>313297</t>
  </si>
  <si>
    <t>八頭町</t>
  </si>
  <si>
    <t>ﾔｽﾞﾁｮｳ</t>
  </si>
  <si>
    <t>鳥取県三朝町</t>
  </si>
  <si>
    <t>313645</t>
  </si>
  <si>
    <t>三朝町</t>
  </si>
  <si>
    <t>ﾐｻｻﾁｮｳ</t>
  </si>
  <si>
    <t>鳥取県湯梨浜町</t>
  </si>
  <si>
    <t>313700</t>
  </si>
  <si>
    <t>湯梨浜町</t>
  </si>
  <si>
    <t>ﾕﾘﾊﾏﾁｮｳ</t>
  </si>
  <si>
    <t>鳥取県琴浦町</t>
  </si>
  <si>
    <t>313718</t>
  </si>
  <si>
    <t>琴浦町</t>
  </si>
  <si>
    <t>ｺﾄｳﾗﾁｮｳ</t>
  </si>
  <si>
    <t>鳥取県北栄町</t>
  </si>
  <si>
    <t>313726</t>
  </si>
  <si>
    <t>北栄町</t>
  </si>
  <si>
    <t>ﾎｸｴｲﾁｮｳ</t>
  </si>
  <si>
    <t>鳥取県日吉津村</t>
  </si>
  <si>
    <t>313840</t>
  </si>
  <si>
    <t>日吉津村</t>
  </si>
  <si>
    <t>ﾋｴﾂﾞｿﾝ</t>
  </si>
  <si>
    <t>鳥取県大山町</t>
  </si>
  <si>
    <t>313866</t>
  </si>
  <si>
    <t>大山町</t>
  </si>
  <si>
    <t>ﾀﾞｲｾﾝﾁｮｳ</t>
  </si>
  <si>
    <t>鳥取県南部町</t>
  </si>
  <si>
    <t>313891</t>
  </si>
  <si>
    <t>鳥取県伯耆町</t>
  </si>
  <si>
    <t>313904</t>
  </si>
  <si>
    <t>伯耆町</t>
  </si>
  <si>
    <t>ﾎｳｷﾁｮｳ</t>
  </si>
  <si>
    <t>鳥取県日南町</t>
  </si>
  <si>
    <t>314013</t>
  </si>
  <si>
    <t>日南町</t>
  </si>
  <si>
    <t>ﾆﾁﾅﾝﾁｮｳ</t>
  </si>
  <si>
    <t>鳥取県日野町</t>
  </si>
  <si>
    <t>314021</t>
  </si>
  <si>
    <t>鳥取県江府町</t>
  </si>
  <si>
    <t>314030</t>
  </si>
  <si>
    <t>江府町</t>
  </si>
  <si>
    <t>ｺｳﾌﾁｮｳ</t>
  </si>
  <si>
    <t>島根県</t>
  </si>
  <si>
    <t>320005</t>
    <phoneticPr fontId="21"/>
  </si>
  <si>
    <t>島根県</t>
    <phoneticPr fontId="21"/>
  </si>
  <si>
    <t>ｼﾏﾈｹﾝ</t>
    <phoneticPr fontId="21"/>
  </si>
  <si>
    <t>島根県松江市</t>
  </si>
  <si>
    <t>322016</t>
  </si>
  <si>
    <t>松江市</t>
  </si>
  <si>
    <t>ｼﾏﾈｹﾝ</t>
  </si>
  <si>
    <t>ﾏﾂｴｼ</t>
  </si>
  <si>
    <t>島根県浜田市</t>
  </si>
  <si>
    <t>322024</t>
  </si>
  <si>
    <t>浜田市</t>
  </si>
  <si>
    <t>ﾊﾏﾀﾞｼ</t>
  </si>
  <si>
    <t>島根県出雲市</t>
  </si>
  <si>
    <t>322032</t>
  </si>
  <si>
    <t>出雲市</t>
  </si>
  <si>
    <t>ｲｽﾞﾓｼ</t>
  </si>
  <si>
    <t>島根県益田市</t>
  </si>
  <si>
    <t>322041</t>
  </si>
  <si>
    <t>益田市</t>
  </si>
  <si>
    <t>ﾏｽﾀﾞｼ</t>
  </si>
  <si>
    <t>島根県大田市</t>
  </si>
  <si>
    <t>322059</t>
  </si>
  <si>
    <t>大田市</t>
  </si>
  <si>
    <t>ｵｵﾀﾞｼ</t>
  </si>
  <si>
    <t>島根県安来市</t>
  </si>
  <si>
    <t>322067</t>
  </si>
  <si>
    <t>安来市</t>
  </si>
  <si>
    <t>ﾔｽｷﾞｼ</t>
  </si>
  <si>
    <t>島根県江津市</t>
  </si>
  <si>
    <t>322075</t>
  </si>
  <si>
    <t>江津市</t>
  </si>
  <si>
    <t>ｺﾞｳﾂｼ</t>
  </si>
  <si>
    <t>島根県雲南市</t>
  </si>
  <si>
    <t>322091</t>
  </si>
  <si>
    <t>雲南市</t>
  </si>
  <si>
    <t>ｳﾝﾅﾝｼ</t>
  </si>
  <si>
    <t>島根県奥出雲町</t>
  </si>
  <si>
    <t>323438</t>
  </si>
  <si>
    <t>奥出雲町</t>
  </si>
  <si>
    <t>ｵｸｲｽﾞﾓﾁｮｳ</t>
  </si>
  <si>
    <t>島根県飯南町</t>
  </si>
  <si>
    <t>323861</t>
  </si>
  <si>
    <t>飯南町</t>
  </si>
  <si>
    <t>ｲｲﾅﾝﾁｮｳ</t>
  </si>
  <si>
    <t>島根県川本町</t>
  </si>
  <si>
    <t>324418</t>
  </si>
  <si>
    <t>川本町</t>
  </si>
  <si>
    <t>ｶﾜﾓﾄﾏﾁ</t>
  </si>
  <si>
    <t>島根県美郷町</t>
  </si>
  <si>
    <t>324485</t>
  </si>
  <si>
    <t>島根県邑南町</t>
  </si>
  <si>
    <t>324493</t>
  </si>
  <si>
    <t>邑南町</t>
  </si>
  <si>
    <t>ｵｵﾅﾝﾁｮｳ</t>
  </si>
  <si>
    <t>島根県津和野町</t>
  </si>
  <si>
    <t>325015</t>
  </si>
  <si>
    <t>津和野町</t>
  </si>
  <si>
    <t>ﾂﾜﾉﾁｮｳ</t>
  </si>
  <si>
    <t>島根県吉賀町</t>
  </si>
  <si>
    <t>325058</t>
  </si>
  <si>
    <t>吉賀町</t>
  </si>
  <si>
    <t>ﾖｼｶﾁｮｳ</t>
    <phoneticPr fontId="21"/>
  </si>
  <si>
    <t>島根県海士町</t>
  </si>
  <si>
    <t>325252</t>
  </si>
  <si>
    <t>海士町</t>
  </si>
  <si>
    <t>ｱﾏﾁｮｳ</t>
  </si>
  <si>
    <t>島根県西ノ島町</t>
  </si>
  <si>
    <t>325261</t>
  </si>
  <si>
    <t>西ノ島町</t>
  </si>
  <si>
    <t>ﾆｼﾉｼﾏﾁｮｳ</t>
  </si>
  <si>
    <t>島根県知夫村</t>
  </si>
  <si>
    <t>325279</t>
  </si>
  <si>
    <t>知夫村</t>
  </si>
  <si>
    <t>ﾁﾌﾞﾑﾗ</t>
  </si>
  <si>
    <t>島根県隠岐の島町</t>
  </si>
  <si>
    <t>325287</t>
  </si>
  <si>
    <t>隠岐の島町</t>
  </si>
  <si>
    <t>ｵｷﾉｼﾏﾁｮｳ</t>
  </si>
  <si>
    <t>岡山県</t>
  </si>
  <si>
    <t>330001</t>
    <phoneticPr fontId="21"/>
  </si>
  <si>
    <t>岡山県</t>
    <phoneticPr fontId="21"/>
  </si>
  <si>
    <t>ｵｶﾔﾏｹﾝ</t>
    <phoneticPr fontId="21"/>
  </si>
  <si>
    <t>岡山県岡山市</t>
  </si>
  <si>
    <t>331007</t>
  </si>
  <si>
    <t>岡山市</t>
  </si>
  <si>
    <t>ｵｶﾔﾏｹﾝ</t>
  </si>
  <si>
    <t>ｵｶﾔﾏｼ</t>
  </si>
  <si>
    <t>岡山県倉敷市</t>
  </si>
  <si>
    <t>332020</t>
  </si>
  <si>
    <t>倉敷市</t>
  </si>
  <si>
    <t>ｸﾗｼｷｼ</t>
  </si>
  <si>
    <t>岡山県津山市</t>
  </si>
  <si>
    <t>332038</t>
  </si>
  <si>
    <t>津山市</t>
  </si>
  <si>
    <t>ﾂﾔﾏｼ</t>
  </si>
  <si>
    <t>岡山県玉野市</t>
  </si>
  <si>
    <t>332046</t>
  </si>
  <si>
    <t>玉野市</t>
  </si>
  <si>
    <t>ﾀﾏﾉｼ</t>
  </si>
  <si>
    <t>岡山県笠岡市</t>
  </si>
  <si>
    <t>332054</t>
  </si>
  <si>
    <t>笠岡市</t>
  </si>
  <si>
    <t>ｶｻｵｶｼ</t>
  </si>
  <si>
    <t>岡山県井原市</t>
  </si>
  <si>
    <t>332071</t>
  </si>
  <si>
    <t>井原市</t>
  </si>
  <si>
    <t>ｲﾊﾞﾗｼ</t>
  </si>
  <si>
    <t>岡山県総社市</t>
  </si>
  <si>
    <t>332089</t>
  </si>
  <si>
    <t>総社市</t>
  </si>
  <si>
    <t>ｿｳｼﾞﾔｼ</t>
  </si>
  <si>
    <t>岡山県高梁市</t>
  </si>
  <si>
    <t>332097</t>
  </si>
  <si>
    <t>高梁市</t>
  </si>
  <si>
    <t>ﾀｶﾊｼｼ</t>
  </si>
  <si>
    <t>岡山県新見市</t>
  </si>
  <si>
    <t>332101</t>
  </si>
  <si>
    <t>新見市</t>
  </si>
  <si>
    <t>ﾆｲﾐｼ</t>
  </si>
  <si>
    <t>岡山県備前市</t>
  </si>
  <si>
    <t>332119</t>
  </si>
  <si>
    <t>備前市</t>
  </si>
  <si>
    <t>ﾋﾞｾﾞﾝｼ</t>
  </si>
  <si>
    <t>岡山県瀬戸内市</t>
  </si>
  <si>
    <t>332127</t>
  </si>
  <si>
    <t>瀬戸内市</t>
  </si>
  <si>
    <t>ｾﾄｳﾁｼ</t>
  </si>
  <si>
    <t>岡山県赤磐市</t>
  </si>
  <si>
    <t>332135</t>
  </si>
  <si>
    <t>赤磐市</t>
  </si>
  <si>
    <t>ｱｶｲﾜｼ</t>
  </si>
  <si>
    <t>岡山県真庭市</t>
  </si>
  <si>
    <t>332143</t>
  </si>
  <si>
    <t>真庭市</t>
  </si>
  <si>
    <t>ﾏﾆﾜｼ</t>
  </si>
  <si>
    <t>岡山県美作市</t>
  </si>
  <si>
    <t>332151</t>
  </si>
  <si>
    <t>美作市</t>
  </si>
  <si>
    <t>ﾐﾏｻｶｼ</t>
  </si>
  <si>
    <t>岡山県浅口市</t>
  </si>
  <si>
    <t>332160</t>
  </si>
  <si>
    <t>浅口市</t>
  </si>
  <si>
    <t>ｱｻｸﾁｼ</t>
  </si>
  <si>
    <t>岡山県和気町</t>
  </si>
  <si>
    <t>333468</t>
  </si>
  <si>
    <t>和気町</t>
  </si>
  <si>
    <t>ﾜｹﾁｮｳ</t>
  </si>
  <si>
    <t>岡山県早島町</t>
  </si>
  <si>
    <t>334235</t>
  </si>
  <si>
    <t>早島町</t>
  </si>
  <si>
    <t>ﾊﾔｼﾏﾁｮｳ</t>
  </si>
  <si>
    <t>岡山県里庄町</t>
  </si>
  <si>
    <t>334456</t>
  </si>
  <si>
    <t>里庄町</t>
  </si>
  <si>
    <t>ｻﾄｼｮｳﾁｮｳ</t>
  </si>
  <si>
    <t>岡山県矢掛町</t>
  </si>
  <si>
    <t>334618</t>
  </si>
  <si>
    <t>矢掛町</t>
  </si>
  <si>
    <t>ﾔｶｹﾞﾁｮｳ</t>
  </si>
  <si>
    <t>岡山県新庄村</t>
  </si>
  <si>
    <t>335860</t>
  </si>
  <si>
    <t>新庄村</t>
  </si>
  <si>
    <t>ｼﾝｼﾞﾖｳｿﾝ</t>
  </si>
  <si>
    <t>岡山県鏡野町</t>
  </si>
  <si>
    <t>336068</t>
  </si>
  <si>
    <t>鏡野町</t>
  </si>
  <si>
    <t>ｶｶﾞﾐﾉﾁｮｳ</t>
  </si>
  <si>
    <t>岡山県勝央町</t>
  </si>
  <si>
    <t>336220</t>
  </si>
  <si>
    <t>勝央町</t>
  </si>
  <si>
    <t>ｼｮｳｵｳﾁｮｳ</t>
  </si>
  <si>
    <t>岡山県奈義町</t>
  </si>
  <si>
    <t>336238</t>
  </si>
  <si>
    <t>奈義町</t>
  </si>
  <si>
    <t>ﾅｷﾞﾁｮｳ</t>
  </si>
  <si>
    <t>岡山県西粟倉村</t>
  </si>
  <si>
    <t>336432</t>
  </si>
  <si>
    <t>西粟倉村</t>
  </si>
  <si>
    <t>ﾆｼｱﾜｸﾗｿﾝ</t>
  </si>
  <si>
    <t>岡山県久米南町</t>
  </si>
  <si>
    <t>336637</t>
  </si>
  <si>
    <t>久米南町</t>
  </si>
  <si>
    <t>ｸﾒﾅﾝﾁｮｳ</t>
  </si>
  <si>
    <t>岡山県美咲町</t>
  </si>
  <si>
    <t>336661</t>
  </si>
  <si>
    <t>美咲町</t>
  </si>
  <si>
    <t>岡山県吉備中央町</t>
  </si>
  <si>
    <t>336815</t>
  </si>
  <si>
    <t>吉備中央町</t>
  </si>
  <si>
    <t>ｷﾋﾞﾁｭｳｵｳﾁｮｳ</t>
  </si>
  <si>
    <t>広島県</t>
  </si>
  <si>
    <t>340006</t>
    <phoneticPr fontId="21"/>
  </si>
  <si>
    <t>広島県</t>
    <phoneticPr fontId="21"/>
  </si>
  <si>
    <t>ﾋﾛｼﾏｹﾝ</t>
    <phoneticPr fontId="21"/>
  </si>
  <si>
    <t>広島県広島市</t>
  </si>
  <si>
    <t>341002</t>
  </si>
  <si>
    <t>広島市</t>
  </si>
  <si>
    <t>ﾋﾛｼﾏｹﾝ</t>
  </si>
  <si>
    <t>ﾋﾛｼﾏｼ</t>
  </si>
  <si>
    <t>広島県呉市</t>
  </si>
  <si>
    <t>342025</t>
  </si>
  <si>
    <t>呉市</t>
  </si>
  <si>
    <t>ｸﾚｼ</t>
  </si>
  <si>
    <t>広島県竹原市</t>
  </si>
  <si>
    <t>342033</t>
  </si>
  <si>
    <t>竹原市</t>
  </si>
  <si>
    <t>ﾀｹﾊﾗｼ</t>
  </si>
  <si>
    <t>広島県三原市</t>
  </si>
  <si>
    <t>342041</t>
  </si>
  <si>
    <t>三原市</t>
  </si>
  <si>
    <t>ﾐﾊﾗｼ</t>
  </si>
  <si>
    <t>広島県尾道市</t>
  </si>
  <si>
    <t>342050</t>
  </si>
  <si>
    <t>尾道市</t>
  </si>
  <si>
    <t>ｵﾉﾐﾁｼ</t>
  </si>
  <si>
    <t>広島県福山市</t>
  </si>
  <si>
    <t>342076</t>
  </si>
  <si>
    <t>福山市</t>
  </si>
  <si>
    <t>ﾌｸﾔﾏｼ</t>
  </si>
  <si>
    <t>広島県府中市</t>
  </si>
  <si>
    <t>342084</t>
  </si>
  <si>
    <t>広島県三次市</t>
  </si>
  <si>
    <t>342092</t>
  </si>
  <si>
    <t>三次市</t>
  </si>
  <si>
    <t>広島県庄原市</t>
  </si>
  <si>
    <t>342106</t>
  </si>
  <si>
    <t>庄原市</t>
  </si>
  <si>
    <t>ｼｮｳﾊﾞﾗｼ</t>
  </si>
  <si>
    <t>広島県大竹市</t>
  </si>
  <si>
    <t>342114</t>
  </si>
  <si>
    <t>大竹市</t>
  </si>
  <si>
    <t>ｵｵﾀｹｼ</t>
  </si>
  <si>
    <t>広島県東広島市</t>
  </si>
  <si>
    <t>342122</t>
  </si>
  <si>
    <t>東広島市</t>
  </si>
  <si>
    <t>ﾋｶﾞｼﾋﾛｼﾏｼ</t>
  </si>
  <si>
    <t>広島県廿日市市</t>
  </si>
  <si>
    <t>342131</t>
  </si>
  <si>
    <t>廿日市市</t>
  </si>
  <si>
    <t>ﾊﾂｶｲﾁｼ</t>
  </si>
  <si>
    <t>広島県安芸高田市</t>
  </si>
  <si>
    <t>342149</t>
  </si>
  <si>
    <t>安芸高田市</t>
  </si>
  <si>
    <t>ｱｷﾀｶﾀｼ</t>
  </si>
  <si>
    <t>広島県江田島市</t>
  </si>
  <si>
    <t>342157</t>
  </si>
  <si>
    <t>江田島市</t>
  </si>
  <si>
    <t>ｴﾀｼﾞﾏｼ</t>
  </si>
  <si>
    <t>広島県府中町</t>
  </si>
  <si>
    <t>343021</t>
  </si>
  <si>
    <t>府中町</t>
  </si>
  <si>
    <t>ﾌﾁｭｳﾁｮｳ</t>
  </si>
  <si>
    <t>広島県海田町</t>
  </si>
  <si>
    <t>343048</t>
  </si>
  <si>
    <t>海田町</t>
  </si>
  <si>
    <t>ｶｲﾀﾁｮｳ</t>
  </si>
  <si>
    <t>広島県熊野町</t>
  </si>
  <si>
    <t>343072</t>
  </si>
  <si>
    <t>熊野町</t>
  </si>
  <si>
    <t>ｸﾏﾉﾁｮｳ</t>
  </si>
  <si>
    <t>広島県坂町</t>
  </si>
  <si>
    <t>343099</t>
  </si>
  <si>
    <t>坂町</t>
  </si>
  <si>
    <t>ｻｶﾁｮｳ</t>
  </si>
  <si>
    <t>広島県安芸太田町</t>
  </si>
  <si>
    <t>343684</t>
  </si>
  <si>
    <t>安芸太田町</t>
  </si>
  <si>
    <t>ｱｷｵｵﾀﾁｮｳ</t>
  </si>
  <si>
    <t>広島県北広島町</t>
  </si>
  <si>
    <t>343692</t>
  </si>
  <si>
    <t>北広島町</t>
  </si>
  <si>
    <t>ｷﾀﾋﾛｼﾏﾁｮｳ</t>
  </si>
  <si>
    <t>広島県大崎上島町</t>
  </si>
  <si>
    <t>344311</t>
  </si>
  <si>
    <t>大崎上島町</t>
  </si>
  <si>
    <t>ｵｵｻｷｶﾐｼﾞﾏﾁｮｳ</t>
  </si>
  <si>
    <t>広島県世羅町</t>
  </si>
  <si>
    <t>344621</t>
  </si>
  <si>
    <t>世羅町</t>
  </si>
  <si>
    <t>ｾﾗﾁｮｳ</t>
  </si>
  <si>
    <t>広島県神石高原町</t>
  </si>
  <si>
    <t>345458</t>
  </si>
  <si>
    <t>神石高原町</t>
  </si>
  <si>
    <t>ｼﾞﾝｾｷｺｳｹﾞﾝﾁｮｳ</t>
  </si>
  <si>
    <t>山口県</t>
  </si>
  <si>
    <t>350001</t>
    <phoneticPr fontId="21"/>
  </si>
  <si>
    <t>山口県</t>
    <phoneticPr fontId="21"/>
  </si>
  <si>
    <t>ﾔﾏｸﾞﾁｹﾝ</t>
    <phoneticPr fontId="21"/>
  </si>
  <si>
    <t>山口県下関市</t>
  </si>
  <si>
    <t>352012</t>
  </si>
  <si>
    <t>下関市</t>
  </si>
  <si>
    <t>ﾔﾏｸﾞﾁｹﾝ</t>
  </si>
  <si>
    <t>ｼﾓﾉｾｷｼ</t>
  </si>
  <si>
    <t>山口県宇部市</t>
  </si>
  <si>
    <t>352021</t>
  </si>
  <si>
    <t>宇部市</t>
  </si>
  <si>
    <t>ｳﾍﾞｼ</t>
  </si>
  <si>
    <t>山口県山口市</t>
  </si>
  <si>
    <t>352039</t>
  </si>
  <si>
    <t>山口市</t>
  </si>
  <si>
    <t>ﾔﾏｸﾞﾁｼ</t>
  </si>
  <si>
    <t>山口県萩市</t>
  </si>
  <si>
    <t>352047</t>
  </si>
  <si>
    <t>萩市</t>
  </si>
  <si>
    <t>ﾊｷﾞｼ</t>
  </si>
  <si>
    <t>山口県防府市</t>
  </si>
  <si>
    <t>352063</t>
  </si>
  <si>
    <t>防府市</t>
  </si>
  <si>
    <t>ﾎｳﾌｼ</t>
  </si>
  <si>
    <t>山口県下松市</t>
  </si>
  <si>
    <t>352071</t>
  </si>
  <si>
    <t>下松市</t>
  </si>
  <si>
    <t>ｸﾀﾞﾏﾂｼ</t>
  </si>
  <si>
    <t>山口県岩国市</t>
  </si>
  <si>
    <t>352080</t>
  </si>
  <si>
    <t>岩国市</t>
  </si>
  <si>
    <t>ｲﾜｸﾆｼ</t>
  </si>
  <si>
    <t>山口県光市</t>
  </si>
  <si>
    <t>352101</t>
  </si>
  <si>
    <t>光市</t>
  </si>
  <si>
    <t>ﾋｶﾘｼ</t>
  </si>
  <si>
    <t>山口県長門市</t>
  </si>
  <si>
    <t>352110</t>
  </si>
  <si>
    <t>長門市</t>
  </si>
  <si>
    <t>ﾅｶﾞﾄｼ</t>
  </si>
  <si>
    <t>山口県柳井市</t>
  </si>
  <si>
    <t>352128</t>
  </si>
  <si>
    <t>柳井市</t>
  </si>
  <si>
    <t>ﾔﾅｲｼ</t>
  </si>
  <si>
    <t>山口県美祢市</t>
  </si>
  <si>
    <t>352136</t>
  </si>
  <si>
    <t>美祢市</t>
  </si>
  <si>
    <t>ﾐﾈｼ</t>
  </si>
  <si>
    <t>山口県周南市</t>
  </si>
  <si>
    <t>352152</t>
  </si>
  <si>
    <t>周南市</t>
  </si>
  <si>
    <t>ｼｭｳﾅﾝｼ</t>
    <phoneticPr fontId="21"/>
  </si>
  <si>
    <t>山口県山陽小野田市</t>
  </si>
  <si>
    <t>352161</t>
  </si>
  <si>
    <t>山陽小野田市</t>
  </si>
  <si>
    <t>ｻﾝﾖｳｵﾉﾀﾞｼ</t>
  </si>
  <si>
    <t>山口県周防大島町</t>
  </si>
  <si>
    <t>353051</t>
  </si>
  <si>
    <t>周防大島町</t>
  </si>
  <si>
    <t>ｽｵｳｵｵｼﾏﾁｮｳ</t>
  </si>
  <si>
    <t>山口県和木町</t>
  </si>
  <si>
    <t>353213</t>
  </si>
  <si>
    <t>和木町</t>
  </si>
  <si>
    <t>ﾜｷﾁｮｳ</t>
  </si>
  <si>
    <t>山口県上関町</t>
  </si>
  <si>
    <t>353418</t>
  </si>
  <si>
    <t>上関町</t>
  </si>
  <si>
    <t>ｶﾐﾉｾｷﾁｮｳ</t>
  </si>
  <si>
    <t>山口県田布施町</t>
  </si>
  <si>
    <t>353434</t>
  </si>
  <si>
    <t>田布施町</t>
  </si>
  <si>
    <t>ﾀﾌﾞｾﾁｮｳ</t>
  </si>
  <si>
    <t>山口県平生町</t>
  </si>
  <si>
    <t>353442</t>
  </si>
  <si>
    <t>平生町</t>
  </si>
  <si>
    <t>ﾋﾗｵﾁｮｳ</t>
  </si>
  <si>
    <t>山口県阿武町</t>
  </si>
  <si>
    <t>355020</t>
  </si>
  <si>
    <t>阿武町</t>
  </si>
  <si>
    <t>ｱﾌﾞﾁｮｳ</t>
  </si>
  <si>
    <t>徳島県</t>
  </si>
  <si>
    <t>360007</t>
    <phoneticPr fontId="21"/>
  </si>
  <si>
    <t>徳島県</t>
    <phoneticPr fontId="21"/>
  </si>
  <si>
    <t>ﾄｸｼﾏｹﾝ</t>
    <phoneticPr fontId="21"/>
  </si>
  <si>
    <t>徳島県徳島市</t>
  </si>
  <si>
    <t>362018</t>
  </si>
  <si>
    <t>徳島市</t>
  </si>
  <si>
    <t>ﾄｸｼﾏｹﾝ</t>
  </si>
  <si>
    <t>ﾄｸｼﾏｼ</t>
  </si>
  <si>
    <t>徳島県鳴門市</t>
  </si>
  <si>
    <t>362026</t>
  </si>
  <si>
    <t>鳴門市</t>
  </si>
  <si>
    <t>ﾅﾙﾄｼ</t>
  </si>
  <si>
    <t>徳島県小松島市</t>
  </si>
  <si>
    <t>362034</t>
  </si>
  <si>
    <t>小松島市</t>
  </si>
  <si>
    <t>ｺﾏﾂｼﾏｼ</t>
  </si>
  <si>
    <t>徳島県阿南市</t>
  </si>
  <si>
    <t>362042</t>
  </si>
  <si>
    <t>阿南市</t>
  </si>
  <si>
    <t>ｱﾅﾝｼ</t>
  </si>
  <si>
    <t>徳島県吉野川市</t>
  </si>
  <si>
    <t>362051</t>
  </si>
  <si>
    <t>吉野川市</t>
  </si>
  <si>
    <t>ﾖｼﾉｶﾞﾜｼ</t>
  </si>
  <si>
    <t>徳島県阿波市</t>
  </si>
  <si>
    <t>362069</t>
  </si>
  <si>
    <t>阿波市</t>
  </si>
  <si>
    <t>ｱﾜｼ</t>
  </si>
  <si>
    <t>徳島県美馬市</t>
  </si>
  <si>
    <t>362077</t>
  </si>
  <si>
    <t>美馬市</t>
  </si>
  <si>
    <t>ﾐﾏｼ</t>
  </si>
  <si>
    <t>徳島県三好市</t>
  </si>
  <si>
    <t>362085</t>
  </si>
  <si>
    <t>三好市</t>
  </si>
  <si>
    <t>徳島県勝浦町</t>
  </si>
  <si>
    <t>363014</t>
  </si>
  <si>
    <t>勝浦町</t>
  </si>
  <si>
    <t>ｶﾂｳﾗﾁｮｳ</t>
  </si>
  <si>
    <t>徳島県上勝町</t>
  </si>
  <si>
    <t>363022</t>
  </si>
  <si>
    <t>上勝町</t>
  </si>
  <si>
    <t>ｶﾐｶﾂﾁｮｳ</t>
  </si>
  <si>
    <t>徳島県佐那河内村</t>
  </si>
  <si>
    <t>363219</t>
  </si>
  <si>
    <t>佐那河内村</t>
  </si>
  <si>
    <t>ｻﾅｺﾞｳﾁｿﾝ</t>
  </si>
  <si>
    <t>徳島県石井町</t>
  </si>
  <si>
    <t>363413</t>
  </si>
  <si>
    <t>石井町</t>
  </si>
  <si>
    <t>ｲｼｲﾁｮｳ</t>
  </si>
  <si>
    <t>徳島県神山町</t>
  </si>
  <si>
    <t>363421</t>
  </si>
  <si>
    <t>神山町</t>
  </si>
  <si>
    <t>ｶﾐﾔﾏﾁｮｳ</t>
  </si>
  <si>
    <t>徳島県那賀町</t>
  </si>
  <si>
    <t>363685</t>
  </si>
  <si>
    <t>那賀町</t>
  </si>
  <si>
    <t>ﾅｶﾁｮｳ</t>
  </si>
  <si>
    <t>徳島県牟岐町</t>
  </si>
  <si>
    <t>363839</t>
  </si>
  <si>
    <t>牟岐町</t>
  </si>
  <si>
    <t>ﾑｷﾞﾁｮｳ</t>
  </si>
  <si>
    <t>徳島県美波町</t>
  </si>
  <si>
    <t>363871</t>
  </si>
  <si>
    <t>美波町</t>
  </si>
  <si>
    <t>ﾐﾅﾐﾁｮｳ</t>
  </si>
  <si>
    <t>徳島県海陽町</t>
  </si>
  <si>
    <t>363880</t>
  </si>
  <si>
    <t>海陽町</t>
  </si>
  <si>
    <t>ｶｲﾖｳﾁｮｳ</t>
  </si>
  <si>
    <t>徳島県松茂町</t>
  </si>
  <si>
    <t>364011</t>
  </si>
  <si>
    <t>松茂町</t>
  </si>
  <si>
    <t>ﾏﾂｼｹﾞﾁｮｳ</t>
  </si>
  <si>
    <t>徳島県北島町</t>
  </si>
  <si>
    <t>364029</t>
  </si>
  <si>
    <t>北島町</t>
  </si>
  <si>
    <t>ｷﾀｼﾞﾏﾁｮｳ</t>
  </si>
  <si>
    <t>徳島県藍住町</t>
  </si>
  <si>
    <t>364037</t>
  </si>
  <si>
    <t>藍住町</t>
  </si>
  <si>
    <t>ｱｲｽﾞﾐﾁｮｳ</t>
  </si>
  <si>
    <t>徳島県板野町</t>
  </si>
  <si>
    <t>364045</t>
  </si>
  <si>
    <t>板野町</t>
  </si>
  <si>
    <t>ｲﾀﾉﾁｮｳ</t>
  </si>
  <si>
    <t>徳島県上板町</t>
  </si>
  <si>
    <t>364053</t>
  </si>
  <si>
    <t>上板町</t>
  </si>
  <si>
    <t>ｶﾐｲﾀﾁｮｳ</t>
  </si>
  <si>
    <t>徳島県つるぎ町</t>
  </si>
  <si>
    <t>364681</t>
  </si>
  <si>
    <t>つるぎ町</t>
  </si>
  <si>
    <t>ﾂﾙｷﾞﾁｮｳ</t>
  </si>
  <si>
    <t>徳島県東みよし町</t>
  </si>
  <si>
    <t>364894</t>
  </si>
  <si>
    <t>東みよし町</t>
  </si>
  <si>
    <t>ﾋｶﾞｼﾐﾖｼﾁｮｳ</t>
  </si>
  <si>
    <t>香川県</t>
  </si>
  <si>
    <t>370002</t>
    <phoneticPr fontId="21"/>
  </si>
  <si>
    <t>香川県</t>
    <phoneticPr fontId="21"/>
  </si>
  <si>
    <t>ｶｶﾞﾜｹﾝ</t>
    <phoneticPr fontId="21"/>
  </si>
  <si>
    <t>香川県高松市</t>
  </si>
  <si>
    <t>372013</t>
  </si>
  <si>
    <t>高松市</t>
  </si>
  <si>
    <t>ｶｶﾞﾜｹﾝ</t>
  </si>
  <si>
    <t>ﾀｶﾏﾂｼ</t>
  </si>
  <si>
    <t>香川県丸亀市</t>
  </si>
  <si>
    <t>372021</t>
  </si>
  <si>
    <t>丸亀市</t>
  </si>
  <si>
    <t>ﾏﾙｶﾞﾒｼ</t>
  </si>
  <si>
    <t>香川県坂出市</t>
  </si>
  <si>
    <t>372030</t>
  </si>
  <si>
    <t>坂出市</t>
  </si>
  <si>
    <t>ｻｶｲﾃﾞｼ</t>
  </si>
  <si>
    <t>香川県善通寺市</t>
  </si>
  <si>
    <t>372048</t>
  </si>
  <si>
    <t>善通寺市</t>
  </si>
  <si>
    <t>ｾﾞﾝﾂｳｼﾞｼ</t>
  </si>
  <si>
    <t>香川県観音寺市</t>
  </si>
  <si>
    <t>372056</t>
  </si>
  <si>
    <t>観音寺市</t>
  </si>
  <si>
    <t>ｶﾝｵﾝｼﾞｼ</t>
  </si>
  <si>
    <t>香川県さぬき市</t>
  </si>
  <si>
    <t>372064</t>
  </si>
  <si>
    <t>さぬき市</t>
  </si>
  <si>
    <t>ｻﾇｷｼ</t>
  </si>
  <si>
    <t>香川県東かがわ市</t>
  </si>
  <si>
    <t>372072</t>
  </si>
  <si>
    <t>東かがわ市</t>
  </si>
  <si>
    <t>ﾋｶﾞｼｶｶﾞﾜｼ</t>
  </si>
  <si>
    <t>香川県三豊市</t>
  </si>
  <si>
    <t>372081</t>
  </si>
  <si>
    <t>三豊市</t>
  </si>
  <si>
    <t>ﾐﾄﾖｼ</t>
  </si>
  <si>
    <t>香川県土庄町</t>
  </si>
  <si>
    <t>373222</t>
  </si>
  <si>
    <t>土庄町</t>
  </si>
  <si>
    <t>ﾄﾉｼｮｳﾁｮｳ</t>
  </si>
  <si>
    <t>香川県小豆島町</t>
  </si>
  <si>
    <t>373249</t>
  </si>
  <si>
    <t>小豆島町</t>
  </si>
  <si>
    <t>ｼｮｳﾄﾞｼﾏﾁｮｳ</t>
  </si>
  <si>
    <t>香川県三木町</t>
  </si>
  <si>
    <t>373419</t>
  </si>
  <si>
    <t>三木町</t>
  </si>
  <si>
    <t>ﾐｷﾁｮｳ</t>
  </si>
  <si>
    <t>香川県直島町</t>
  </si>
  <si>
    <t>373648</t>
  </si>
  <si>
    <t>直島町</t>
  </si>
  <si>
    <t>ﾅｵｼﾏﾁｮｳ</t>
  </si>
  <si>
    <t>香川県宇多津町</t>
  </si>
  <si>
    <t>373869</t>
  </si>
  <si>
    <t>宇多津町</t>
  </si>
  <si>
    <t>ｳﾀﾂﾞﾁｮｳ</t>
  </si>
  <si>
    <t>香川県綾川町</t>
  </si>
  <si>
    <t>373877</t>
  </si>
  <si>
    <t>綾川町</t>
  </si>
  <si>
    <t>ｱﾔｶﾞﾜﾁｮｳ</t>
  </si>
  <si>
    <t>香川県琴平町</t>
  </si>
  <si>
    <t>374032</t>
  </si>
  <si>
    <t>琴平町</t>
  </si>
  <si>
    <t>ｺﾄﾋﾗﾁｮｳ</t>
  </si>
  <si>
    <t>香川県多度津町</t>
  </si>
  <si>
    <t>374041</t>
  </si>
  <si>
    <t>多度津町</t>
  </si>
  <si>
    <t>ﾀﾄﾞﾂﾁｮｳ</t>
  </si>
  <si>
    <t>香川県まんのう町</t>
  </si>
  <si>
    <t>374067</t>
  </si>
  <si>
    <t>まんのう町</t>
  </si>
  <si>
    <t>ﾏﾝﾉｳﾁｮｳ</t>
  </si>
  <si>
    <t>愛媛県</t>
  </si>
  <si>
    <t>380008</t>
    <phoneticPr fontId="21"/>
  </si>
  <si>
    <t>愛媛県</t>
    <phoneticPr fontId="21"/>
  </si>
  <si>
    <t>ｴﾋﾒｹﾝ</t>
    <phoneticPr fontId="21"/>
  </si>
  <si>
    <t>愛媛県松山市</t>
  </si>
  <si>
    <t>382019</t>
  </si>
  <si>
    <t>松山市</t>
  </si>
  <si>
    <t>ｴﾋﾒｹﾝ</t>
  </si>
  <si>
    <t>ﾏﾂﾔﾏｼ</t>
  </si>
  <si>
    <t>愛媛県今治市</t>
  </si>
  <si>
    <t>382027</t>
  </si>
  <si>
    <t>今治市</t>
  </si>
  <si>
    <t>ｲﾏﾊﾞﾘｼ</t>
  </si>
  <si>
    <t>愛媛県宇和島市</t>
  </si>
  <si>
    <t>382035</t>
  </si>
  <si>
    <t>宇和島市</t>
  </si>
  <si>
    <t>ｳﾜｼﾞﾏｼ</t>
  </si>
  <si>
    <t>愛媛県八幡浜市</t>
  </si>
  <si>
    <t>382043</t>
  </si>
  <si>
    <t>八幡浜市</t>
  </si>
  <si>
    <t>ﾔﾜﾀﾊﾏｼ</t>
  </si>
  <si>
    <t>愛媛県新居浜市</t>
  </si>
  <si>
    <t>382051</t>
  </si>
  <si>
    <t>新居浜市</t>
  </si>
  <si>
    <t>ﾆｲﾊﾏｼ</t>
  </si>
  <si>
    <t>愛媛県西条市</t>
  </si>
  <si>
    <t>382060</t>
  </si>
  <si>
    <t>西条市</t>
  </si>
  <si>
    <t>ｻｲｼﾞｮｳｼ</t>
    <phoneticPr fontId="21"/>
  </si>
  <si>
    <t>愛媛県大洲市</t>
  </si>
  <si>
    <t>382078</t>
  </si>
  <si>
    <t>大洲市</t>
  </si>
  <si>
    <t>ｵｵｽﾞｼ</t>
  </si>
  <si>
    <t>愛媛県伊予市</t>
  </si>
  <si>
    <t>382108</t>
  </si>
  <si>
    <t>伊予市</t>
  </si>
  <si>
    <t>ｲﾖｼ</t>
  </si>
  <si>
    <t>愛媛県四国中央市</t>
  </si>
  <si>
    <t>382132</t>
  </si>
  <si>
    <t>四国中央市</t>
  </si>
  <si>
    <t>ｼｺｸﾁｭｳｵｳｼ</t>
  </si>
  <si>
    <t>愛媛県西予市</t>
  </si>
  <si>
    <t>382141</t>
  </si>
  <si>
    <t>西予市</t>
  </si>
  <si>
    <t>ｾｲﾖｼ</t>
  </si>
  <si>
    <t>愛媛県東温市</t>
  </si>
  <si>
    <t>382159</t>
  </si>
  <si>
    <t>東温市</t>
  </si>
  <si>
    <t>ﾄｳｵﾝｼ</t>
  </si>
  <si>
    <t>愛媛県上島町</t>
  </si>
  <si>
    <t>383562</t>
  </si>
  <si>
    <t>上島町</t>
  </si>
  <si>
    <t>ｶﾐｼﾞﾏﾁｮｳ</t>
  </si>
  <si>
    <t>愛媛県久万高原町</t>
  </si>
  <si>
    <t>383864</t>
  </si>
  <si>
    <t>久万高原町</t>
  </si>
  <si>
    <t>ｸﾏｺｳｹﾞﾝﾁｮｳ</t>
  </si>
  <si>
    <t>愛媛県松前町</t>
  </si>
  <si>
    <t>384011</t>
  </si>
  <si>
    <t>ﾏｻｷﾁｮｳ</t>
  </si>
  <si>
    <t>愛媛県砥部町</t>
  </si>
  <si>
    <t>384020</t>
  </si>
  <si>
    <t>砥部町</t>
  </si>
  <si>
    <t>ﾄﾍﾞﾁｮｳ</t>
  </si>
  <si>
    <t>愛媛県内子町</t>
  </si>
  <si>
    <t>384224</t>
  </si>
  <si>
    <t>内子町</t>
  </si>
  <si>
    <t>ｳﾁｺﾁｮｳ</t>
  </si>
  <si>
    <t>愛媛県伊方町</t>
  </si>
  <si>
    <t>384429</t>
  </si>
  <si>
    <t>伊方町</t>
  </si>
  <si>
    <t>ｲｶﾀﾁｮｳ</t>
  </si>
  <si>
    <t>愛媛県松野町</t>
  </si>
  <si>
    <t>384844</t>
  </si>
  <si>
    <t>松野町</t>
  </si>
  <si>
    <t>ﾏﾂﾉﾁｮｳ</t>
  </si>
  <si>
    <t>愛媛県鬼北町</t>
  </si>
  <si>
    <t>384887</t>
  </si>
  <si>
    <t>鬼北町</t>
  </si>
  <si>
    <t>愛媛県愛南町</t>
  </si>
  <si>
    <t>385069</t>
  </si>
  <si>
    <t>愛南町</t>
  </si>
  <si>
    <t>ｱｲﾅﾝﾁｮｳ</t>
  </si>
  <si>
    <t>高知県</t>
  </si>
  <si>
    <t>390003</t>
    <phoneticPr fontId="21"/>
  </si>
  <si>
    <t>高知県</t>
    <phoneticPr fontId="21"/>
  </si>
  <si>
    <t>ｺｳﾁｹﾝ</t>
    <phoneticPr fontId="21"/>
  </si>
  <si>
    <t>高知県高知市</t>
  </si>
  <si>
    <t>392014</t>
  </si>
  <si>
    <t>高知市</t>
  </si>
  <si>
    <t>ｺｳﾁｹﾝ</t>
  </si>
  <si>
    <t>ｺｳﾁｼ</t>
  </si>
  <si>
    <t>高知県室戸市</t>
  </si>
  <si>
    <t>392022</t>
  </si>
  <si>
    <t>室戸市</t>
  </si>
  <si>
    <t>ﾑﾛﾄｼ</t>
  </si>
  <si>
    <t>高知県安芸市</t>
  </si>
  <si>
    <t>392031</t>
  </si>
  <si>
    <t>安芸市</t>
  </si>
  <si>
    <t>ｱｷｼ</t>
  </si>
  <si>
    <t>高知県南国市</t>
  </si>
  <si>
    <t>392049</t>
  </si>
  <si>
    <t>南国市</t>
  </si>
  <si>
    <t>ﾅﾝｺｸｼ</t>
  </si>
  <si>
    <t>高知県土佐市</t>
  </si>
  <si>
    <t>392057</t>
  </si>
  <si>
    <t>土佐市</t>
  </si>
  <si>
    <t>ﾄｻｼ</t>
  </si>
  <si>
    <t>高知県須崎市</t>
  </si>
  <si>
    <t>392065</t>
  </si>
  <si>
    <t>須崎市</t>
  </si>
  <si>
    <t>ｽｻｷｼ</t>
  </si>
  <si>
    <t>高知県宿毛市</t>
  </si>
  <si>
    <t>392081</t>
  </si>
  <si>
    <t>宿毛市</t>
  </si>
  <si>
    <t>ｽｸﾓｼ</t>
  </si>
  <si>
    <t>高知県土佐清水市</t>
  </si>
  <si>
    <t>392090</t>
  </si>
  <si>
    <t>土佐清水市</t>
  </si>
  <si>
    <t>ﾄｻｼﾐｽﾞｼ</t>
  </si>
  <si>
    <t>高知県四万十市</t>
  </si>
  <si>
    <t>392103</t>
  </si>
  <si>
    <t>四万十市</t>
  </si>
  <si>
    <t>ｼﾏﾝﾄｼ</t>
  </si>
  <si>
    <t>高知県香南市</t>
  </si>
  <si>
    <t>392111</t>
  </si>
  <si>
    <t>香南市</t>
  </si>
  <si>
    <t>高知県香美市</t>
  </si>
  <si>
    <t>392120</t>
  </si>
  <si>
    <t>香美市</t>
  </si>
  <si>
    <t>ｶﾐｼ</t>
  </si>
  <si>
    <t>高知県東洋町</t>
  </si>
  <si>
    <t>393011</t>
  </si>
  <si>
    <t>東洋町</t>
  </si>
  <si>
    <t>ﾄｳﾖｳﾁｮｳ</t>
  </si>
  <si>
    <t>高知県奈半利町</t>
  </si>
  <si>
    <t>393029</t>
  </si>
  <si>
    <t>奈半利町</t>
  </si>
  <si>
    <t>ﾅﾊﾘﾁｮｳ</t>
  </si>
  <si>
    <t>高知県田野町</t>
  </si>
  <si>
    <t>393037</t>
  </si>
  <si>
    <t>田野町</t>
  </si>
  <si>
    <t>ﾀﾉﾁｮｳ</t>
  </si>
  <si>
    <t>高知県安田町</t>
  </si>
  <si>
    <t>393045</t>
  </si>
  <si>
    <t>安田町</t>
  </si>
  <si>
    <t>ﾔｽﾀﾞﾁｮｳ</t>
  </si>
  <si>
    <t>高知県北川村</t>
  </si>
  <si>
    <t>393053</t>
  </si>
  <si>
    <t>北川村</t>
  </si>
  <si>
    <t>ｷﾀｶﾞﾜﾑﾗ</t>
  </si>
  <si>
    <t>高知県馬路村</t>
  </si>
  <si>
    <t>393061</t>
  </si>
  <si>
    <t>馬路村</t>
  </si>
  <si>
    <t>ｳﾏｼﾞﾑﾗ</t>
  </si>
  <si>
    <t>高知県芸西村</t>
  </si>
  <si>
    <t>393070</t>
  </si>
  <si>
    <t>芸西村</t>
  </si>
  <si>
    <t>ｹﾞｲｾｲﾑﾗ</t>
  </si>
  <si>
    <t>高知県本山町</t>
  </si>
  <si>
    <t>393410</t>
  </si>
  <si>
    <t>本山町</t>
  </si>
  <si>
    <t>ﾓﾄﾔﾏﾁｮｳ</t>
  </si>
  <si>
    <t>高知県大豊町</t>
  </si>
  <si>
    <t>393444</t>
  </si>
  <si>
    <t>大豊町</t>
  </si>
  <si>
    <t>ｵｵﾄﾖﾁｮｳ</t>
  </si>
  <si>
    <t>高知県土佐町</t>
  </si>
  <si>
    <t>393631</t>
  </si>
  <si>
    <t>土佐町</t>
  </si>
  <si>
    <t>ﾄｻﾁｮｳ</t>
  </si>
  <si>
    <t>高知県大川村</t>
  </si>
  <si>
    <t>393649</t>
  </si>
  <si>
    <t>大川村</t>
  </si>
  <si>
    <t>ｵｵｶﾜﾑﾗ</t>
  </si>
  <si>
    <t>高知県いの町</t>
  </si>
  <si>
    <t>393860</t>
  </si>
  <si>
    <t>いの町</t>
  </si>
  <si>
    <t>ｲﾉﾁｮｳ</t>
  </si>
  <si>
    <t>高知県仁淀川町</t>
  </si>
  <si>
    <t>393878</t>
  </si>
  <si>
    <t>仁淀川町</t>
  </si>
  <si>
    <t>ﾆﾖﾄﾞｶﾞﾜﾁｮｳ</t>
    <phoneticPr fontId="21"/>
  </si>
  <si>
    <t>高知県中土佐町</t>
  </si>
  <si>
    <t>394017</t>
  </si>
  <si>
    <t>中土佐町</t>
  </si>
  <si>
    <t>ﾅｶﾄｻﾁｮｳ</t>
  </si>
  <si>
    <t>高知県佐川町</t>
  </si>
  <si>
    <t>394025</t>
  </si>
  <si>
    <t>佐川町</t>
  </si>
  <si>
    <t>ｻｶﾜﾁｮｳ</t>
  </si>
  <si>
    <t>高知県越知町</t>
  </si>
  <si>
    <t>394033</t>
  </si>
  <si>
    <t>越知町</t>
  </si>
  <si>
    <t>ｵﾁﾁｮｳ</t>
  </si>
  <si>
    <t>高知県梼原町</t>
  </si>
  <si>
    <t>394050</t>
  </si>
  <si>
    <t>梼原町</t>
  </si>
  <si>
    <t>ﾕｽﾊﾗﾁｮｳ</t>
  </si>
  <si>
    <t>高知県日高村</t>
  </si>
  <si>
    <t>394106</t>
  </si>
  <si>
    <t>日高村</t>
  </si>
  <si>
    <t>ﾋﾀﾞｶﾑﾗ</t>
  </si>
  <si>
    <t>高知県津野町</t>
  </si>
  <si>
    <t>394114</t>
  </si>
  <si>
    <t>津野町</t>
  </si>
  <si>
    <t>ﾂﾉﾁｮｳ</t>
  </si>
  <si>
    <t>高知県四万十町</t>
  </si>
  <si>
    <t>394122</t>
  </si>
  <si>
    <t>四万十町</t>
  </si>
  <si>
    <t>ｼﾏﾝﾄﾁｮｳ</t>
  </si>
  <si>
    <t>高知県大月町</t>
  </si>
  <si>
    <t>394246</t>
  </si>
  <si>
    <t>大月町</t>
  </si>
  <si>
    <t>ｵｵﾂｷﾁｮｳ</t>
  </si>
  <si>
    <t>高知県三原村</t>
  </si>
  <si>
    <t>394271</t>
  </si>
  <si>
    <t>三原村</t>
  </si>
  <si>
    <t>ﾐﾊﾗﾑﾗ</t>
  </si>
  <si>
    <t>高知県黒潮町</t>
  </si>
  <si>
    <t>394289</t>
  </si>
  <si>
    <t>黒潮町</t>
  </si>
  <si>
    <t>ｸﾛｼｵﾁｮｳ</t>
  </si>
  <si>
    <t>福岡県</t>
  </si>
  <si>
    <t>400009</t>
    <phoneticPr fontId="21"/>
  </si>
  <si>
    <t>福岡県</t>
    <phoneticPr fontId="21"/>
  </si>
  <si>
    <t>ﾌｸｵｶｹﾝ</t>
    <phoneticPr fontId="21"/>
  </si>
  <si>
    <t>福岡県北九州市</t>
  </si>
  <si>
    <t>401005</t>
  </si>
  <si>
    <t>北九州市</t>
  </si>
  <si>
    <t>ﾌｸｵｶｹﾝ</t>
  </si>
  <si>
    <t>ｷﾀｷｭｳｼｭｳｼ</t>
    <phoneticPr fontId="21"/>
  </si>
  <si>
    <t>福岡県福岡市</t>
  </si>
  <si>
    <t>401307</t>
  </si>
  <si>
    <t>福岡市</t>
  </si>
  <si>
    <t>ﾌｸｵｶｼ</t>
  </si>
  <si>
    <t>福岡県大牟田市</t>
  </si>
  <si>
    <t>402028</t>
  </si>
  <si>
    <t>大牟田市</t>
  </si>
  <si>
    <t>ｵｵﾑﾀｼ</t>
  </si>
  <si>
    <t>福岡県久留米市</t>
  </si>
  <si>
    <t>402036</t>
  </si>
  <si>
    <t>久留米市</t>
  </si>
  <si>
    <t>ｸﾙﾒｼ</t>
  </si>
  <si>
    <t>福岡県直方市</t>
  </si>
  <si>
    <t>402044</t>
  </si>
  <si>
    <t>直方市</t>
  </si>
  <si>
    <t>ﾉｵｶﾞﾀｼ</t>
  </si>
  <si>
    <t>福岡県飯塚市</t>
  </si>
  <si>
    <t>402052</t>
  </si>
  <si>
    <t>飯塚市</t>
  </si>
  <si>
    <t>ｲｲﾂﾞｶｼ</t>
  </si>
  <si>
    <t>福岡県田川市</t>
  </si>
  <si>
    <t>402061</t>
  </si>
  <si>
    <t>田川市</t>
  </si>
  <si>
    <t>ﾀｶﾞﾜｼ</t>
  </si>
  <si>
    <t>福岡県柳川市</t>
  </si>
  <si>
    <t>402079</t>
  </si>
  <si>
    <t>柳川市</t>
  </si>
  <si>
    <t>ﾔﾅｶﾞﾜｼ</t>
  </si>
  <si>
    <t>福岡県八女市</t>
  </si>
  <si>
    <t>402109</t>
  </si>
  <si>
    <t>八女市</t>
  </si>
  <si>
    <t>ﾔﾒｼ</t>
  </si>
  <si>
    <t>福岡県筑後市</t>
  </si>
  <si>
    <t>402117</t>
  </si>
  <si>
    <t>筑後市</t>
  </si>
  <si>
    <t>ﾁｸｺﾞｼ</t>
  </si>
  <si>
    <t>福岡県大川市</t>
  </si>
  <si>
    <t>402125</t>
  </si>
  <si>
    <t>大川市</t>
  </si>
  <si>
    <t>ｵｵｶﾜｼ</t>
  </si>
  <si>
    <t>福岡県行橋市</t>
  </si>
  <si>
    <t>402133</t>
  </si>
  <si>
    <t>行橋市</t>
  </si>
  <si>
    <t>ﾕｸﾊｼｼ</t>
  </si>
  <si>
    <t>福岡県豊前市</t>
  </si>
  <si>
    <t>402141</t>
  </si>
  <si>
    <t>豊前市</t>
  </si>
  <si>
    <t>ﾌﾞｾﾞﾝｼ</t>
  </si>
  <si>
    <t>福岡県中間市</t>
  </si>
  <si>
    <t>402150</t>
  </si>
  <si>
    <t>中間市</t>
  </si>
  <si>
    <t>ﾅｶﾏｼ</t>
  </si>
  <si>
    <t>福岡県小郡市</t>
  </si>
  <si>
    <t>402168</t>
  </si>
  <si>
    <t>小郡市</t>
  </si>
  <si>
    <t>ｵｺﾞｵﾘｼ</t>
  </si>
  <si>
    <t>福岡県筑紫野市</t>
  </si>
  <si>
    <t>402176</t>
  </si>
  <si>
    <t>筑紫野市</t>
  </si>
  <si>
    <t>ﾁｸｼﾉｼ</t>
  </si>
  <si>
    <t>福岡県春日市</t>
  </si>
  <si>
    <t>402184</t>
  </si>
  <si>
    <t>春日市</t>
  </si>
  <si>
    <t>ｶｽｶﾞｼ</t>
  </si>
  <si>
    <t>福岡県大野城市</t>
  </si>
  <si>
    <t>402192</t>
  </si>
  <si>
    <t>大野城市</t>
  </si>
  <si>
    <t>ｵｵﾉｼﾞｮｳｼ</t>
  </si>
  <si>
    <t>福岡県宗像市</t>
  </si>
  <si>
    <t>402206</t>
  </si>
  <si>
    <t>宗像市</t>
  </si>
  <si>
    <t>ﾑﾅｶﾀｼ</t>
  </si>
  <si>
    <t>福岡県太宰府市</t>
  </si>
  <si>
    <t>402214</t>
  </si>
  <si>
    <t>太宰府市</t>
  </si>
  <si>
    <t>ﾀﾞｻﾞｲﾌｼ</t>
  </si>
  <si>
    <t>福岡県古賀市</t>
  </si>
  <si>
    <t>402231</t>
  </si>
  <si>
    <t>古賀市</t>
  </si>
  <si>
    <t>福岡県福津市</t>
  </si>
  <si>
    <t>402249</t>
  </si>
  <si>
    <t>福津市</t>
  </si>
  <si>
    <t>ﾌｸﾂｼ</t>
  </si>
  <si>
    <t>福岡県うきは市</t>
  </si>
  <si>
    <t>402257</t>
  </si>
  <si>
    <t>うきは市</t>
  </si>
  <si>
    <t>ｳｷﾊｼ</t>
  </si>
  <si>
    <t>福岡県宮若市</t>
  </si>
  <si>
    <t>402265</t>
  </si>
  <si>
    <t>宮若市</t>
  </si>
  <si>
    <t>ﾐﾔﾜｶｼ</t>
  </si>
  <si>
    <t>福岡県嘉麻市</t>
  </si>
  <si>
    <t>402273</t>
  </si>
  <si>
    <t>嘉麻市</t>
  </si>
  <si>
    <t>ｶﾏｼ</t>
  </si>
  <si>
    <t>福岡県朝倉市</t>
  </si>
  <si>
    <t>402281</t>
  </si>
  <si>
    <t>朝倉市</t>
  </si>
  <si>
    <t>ｱｻｸﾗｼ</t>
  </si>
  <si>
    <t>福岡県みやま市</t>
  </si>
  <si>
    <t>402290</t>
  </si>
  <si>
    <t>みやま市</t>
  </si>
  <si>
    <t>ﾐﾔﾏｼ</t>
  </si>
  <si>
    <t>福岡県糸島市</t>
  </si>
  <si>
    <t>402303</t>
  </si>
  <si>
    <t>糸島市</t>
  </si>
  <si>
    <t>ｲﾄｼﾏｼ</t>
  </si>
  <si>
    <t>福岡県那珂川市</t>
  </si>
  <si>
    <t>402311</t>
    <phoneticPr fontId="21"/>
  </si>
  <si>
    <t>福岡県</t>
    <rPh sb="0" eb="3">
      <t>フクオカケン</t>
    </rPh>
    <phoneticPr fontId="21"/>
  </si>
  <si>
    <t>那珂川市</t>
    <rPh sb="0" eb="3">
      <t>ナカガワ</t>
    </rPh>
    <rPh sb="3" eb="4">
      <t>シ</t>
    </rPh>
    <phoneticPr fontId="21"/>
  </si>
  <si>
    <t>ﾅｶｶﾞﾜｼ</t>
    <phoneticPr fontId="21"/>
  </si>
  <si>
    <t>福岡県宇美町</t>
  </si>
  <si>
    <t>403415</t>
  </si>
  <si>
    <t>宇美町</t>
  </si>
  <si>
    <t>ｳﾐﾏﾁ</t>
  </si>
  <si>
    <t>福岡県篠栗町</t>
  </si>
  <si>
    <t>403423</t>
  </si>
  <si>
    <t>篠栗町</t>
  </si>
  <si>
    <t>ｻｻｸﾞﾘﾏﾁ</t>
  </si>
  <si>
    <t>福岡県志免町</t>
  </si>
  <si>
    <t>403431</t>
  </si>
  <si>
    <t>志免町</t>
  </si>
  <si>
    <t>ｼﾒﾏﾁ</t>
  </si>
  <si>
    <t>福岡県須恵町</t>
  </si>
  <si>
    <t>403440</t>
  </si>
  <si>
    <t>須恵町</t>
  </si>
  <si>
    <t>ｽｴﾏﾁ</t>
  </si>
  <si>
    <t>福岡県新宮町</t>
  </si>
  <si>
    <t>403458</t>
  </si>
  <si>
    <t>新宮町</t>
  </si>
  <si>
    <t>ｼﾝｸﾞｳﾏﾁ</t>
  </si>
  <si>
    <t>福岡県久山町</t>
  </si>
  <si>
    <t>403482</t>
  </si>
  <si>
    <t>久山町</t>
  </si>
  <si>
    <t>ﾋｻﾔﾏﾏﾁ</t>
  </si>
  <si>
    <t>福岡県粕屋町</t>
  </si>
  <si>
    <t>403491</t>
  </si>
  <si>
    <t>粕屋町</t>
  </si>
  <si>
    <t>ｶｽﾔﾏﾁ</t>
  </si>
  <si>
    <t>福岡県芦屋町</t>
  </si>
  <si>
    <t>403814</t>
  </si>
  <si>
    <t>芦屋町</t>
  </si>
  <si>
    <t>ｱｼﾔﾏﾁ</t>
  </si>
  <si>
    <t>福岡県水巻町</t>
  </si>
  <si>
    <t>403822</t>
  </si>
  <si>
    <t>水巻町</t>
  </si>
  <si>
    <t>ﾐｽﾞﾏｷﾏﾁ</t>
  </si>
  <si>
    <t>福岡県岡垣町</t>
  </si>
  <si>
    <t>403831</t>
  </si>
  <si>
    <t>岡垣町</t>
  </si>
  <si>
    <t>ｵｶｶﾞｷﾏﾁ</t>
  </si>
  <si>
    <t>福岡県遠賀町</t>
  </si>
  <si>
    <t>403849</t>
  </si>
  <si>
    <t>遠賀町</t>
  </si>
  <si>
    <t>ｵﾝｶﾞﾁｮｳ</t>
  </si>
  <si>
    <t>福岡県小竹町</t>
  </si>
  <si>
    <t>404012</t>
  </si>
  <si>
    <t>小竹町</t>
  </si>
  <si>
    <t>ｺﾀｹﾏﾁ</t>
  </si>
  <si>
    <t>福岡県鞍手町</t>
  </si>
  <si>
    <t>404021</t>
  </si>
  <si>
    <t>鞍手町</t>
  </si>
  <si>
    <t>ｸﾗﾃﾏﾁ</t>
  </si>
  <si>
    <t>福岡県桂川町</t>
  </si>
  <si>
    <t>404217</t>
  </si>
  <si>
    <t>桂川町</t>
  </si>
  <si>
    <t>ｹｲｾﾝﾏﾁ</t>
  </si>
  <si>
    <t>福岡県筑前町</t>
  </si>
  <si>
    <t>404471</t>
  </si>
  <si>
    <t>筑前町</t>
  </si>
  <si>
    <t>ﾁｸｾﾞﾝﾏﾁ</t>
  </si>
  <si>
    <t>福岡県東峰村</t>
  </si>
  <si>
    <t>404489</t>
  </si>
  <si>
    <t>東峰村</t>
  </si>
  <si>
    <t>ﾄｳﾎｳﾑﾗ</t>
  </si>
  <si>
    <t>福岡県大刀洗町</t>
  </si>
  <si>
    <t>405035</t>
  </si>
  <si>
    <t>大刀洗町</t>
  </si>
  <si>
    <t>ﾀﾁｱﾗｲﾏﾁ</t>
  </si>
  <si>
    <t>福岡県大木町</t>
  </si>
  <si>
    <t>405221</t>
  </si>
  <si>
    <t>大木町</t>
  </si>
  <si>
    <t>ｵｵｷﾏﾁ</t>
  </si>
  <si>
    <t>福岡県広川町</t>
  </si>
  <si>
    <t>405442</t>
  </si>
  <si>
    <t>ﾋﾛｶﾜﾏﾁ</t>
  </si>
  <si>
    <t>福岡県香春町</t>
  </si>
  <si>
    <t>406015</t>
  </si>
  <si>
    <t>香春町</t>
  </si>
  <si>
    <t>ｶﾜﾗﾏﾁ</t>
  </si>
  <si>
    <t>福岡県添田町</t>
  </si>
  <si>
    <t>406023</t>
  </si>
  <si>
    <t>添田町</t>
  </si>
  <si>
    <t>ｿｴﾀﾞﾏﾁ</t>
  </si>
  <si>
    <t>福岡県糸田町</t>
  </si>
  <si>
    <t>406040</t>
  </si>
  <si>
    <t>糸田町</t>
  </si>
  <si>
    <t>ｲﾄﾀﾞﾏﾁ</t>
  </si>
  <si>
    <t>福岡県川崎町</t>
  </si>
  <si>
    <t>406058</t>
  </si>
  <si>
    <t>福岡県大任町</t>
  </si>
  <si>
    <t>406082</t>
  </si>
  <si>
    <t>大任町</t>
  </si>
  <si>
    <t>ｵｵﾄｳﾏﾁ</t>
  </si>
  <si>
    <t>福岡県赤村</t>
  </si>
  <si>
    <t>406091</t>
  </si>
  <si>
    <t>赤村</t>
  </si>
  <si>
    <t>ｱｶﾑﾗ</t>
  </si>
  <si>
    <t>福岡県福智町</t>
  </si>
  <si>
    <t>406104</t>
  </si>
  <si>
    <t>福智町</t>
  </si>
  <si>
    <t>ﾌｸﾁﾏﾁ</t>
  </si>
  <si>
    <t>福岡県苅田町</t>
  </si>
  <si>
    <t>406210</t>
  </si>
  <si>
    <t>苅田町</t>
  </si>
  <si>
    <t>ｶﾝﾀﾞﾏﾁ</t>
  </si>
  <si>
    <t>福岡県みやこ町</t>
  </si>
  <si>
    <t>406252</t>
  </si>
  <si>
    <t>みやこ町</t>
  </si>
  <si>
    <t>ﾐﾔｺﾏﾁ</t>
  </si>
  <si>
    <t>福岡県吉富町</t>
  </si>
  <si>
    <t>406422</t>
  </si>
  <si>
    <t>吉富町</t>
  </si>
  <si>
    <t>ﾖｼﾄﾐﾏﾁ</t>
  </si>
  <si>
    <t>福岡県上毛町</t>
  </si>
  <si>
    <t>406465</t>
  </si>
  <si>
    <t>上毛町</t>
  </si>
  <si>
    <t>ｺｳｹﾞﾏﾁ</t>
  </si>
  <si>
    <t>福岡県築上町</t>
  </si>
  <si>
    <t>406473</t>
  </si>
  <si>
    <t>築上町</t>
  </si>
  <si>
    <t>ﾁｸｼﾞｮｳﾏﾁ</t>
  </si>
  <si>
    <t>佐賀県</t>
  </si>
  <si>
    <t>410004</t>
    <phoneticPr fontId="21"/>
  </si>
  <si>
    <t>佐賀県</t>
    <phoneticPr fontId="21"/>
  </si>
  <si>
    <t>ｻｶﾞｹﾝ</t>
    <phoneticPr fontId="21"/>
  </si>
  <si>
    <t>佐賀県佐賀市</t>
  </si>
  <si>
    <t>412015</t>
  </si>
  <si>
    <t>佐賀市</t>
  </si>
  <si>
    <t>ｻｶﾞｹﾝ</t>
  </si>
  <si>
    <t>ｻｶﾞｼ</t>
  </si>
  <si>
    <t>佐賀県唐津市</t>
  </si>
  <si>
    <t>412023</t>
  </si>
  <si>
    <t>唐津市</t>
  </si>
  <si>
    <t>ｶﾗﾂｼ</t>
  </si>
  <si>
    <t>佐賀県鳥栖市</t>
  </si>
  <si>
    <t>412031</t>
  </si>
  <si>
    <t>鳥栖市</t>
  </si>
  <si>
    <t>ﾄｽｼ</t>
  </si>
  <si>
    <t>佐賀県多久市</t>
  </si>
  <si>
    <t>412040</t>
  </si>
  <si>
    <t>多久市</t>
  </si>
  <si>
    <t>ﾀｸｼ</t>
  </si>
  <si>
    <t>佐賀県伊万里市</t>
  </si>
  <si>
    <t>412058</t>
  </si>
  <si>
    <t>伊万里市</t>
  </si>
  <si>
    <t>ｲﾏﾘｼ</t>
  </si>
  <si>
    <t>佐賀県武雄市</t>
  </si>
  <si>
    <t>412066</t>
  </si>
  <si>
    <t>武雄市</t>
  </si>
  <si>
    <t>ﾀｹｵｼ</t>
  </si>
  <si>
    <t>佐賀県鹿島市</t>
  </si>
  <si>
    <t>412074</t>
  </si>
  <si>
    <t>鹿島市</t>
  </si>
  <si>
    <t>佐賀県小城市</t>
  </si>
  <si>
    <t>412082</t>
  </si>
  <si>
    <t>小城市</t>
  </si>
  <si>
    <t>ｵｷﾞｼ</t>
  </si>
  <si>
    <t>佐賀県嬉野市</t>
  </si>
  <si>
    <t>412091</t>
  </si>
  <si>
    <t>嬉野市</t>
  </si>
  <si>
    <t>ｳﾚｼﾉｼ</t>
  </si>
  <si>
    <t>佐賀県神埼市</t>
  </si>
  <si>
    <t>412104</t>
  </si>
  <si>
    <t>神埼市</t>
  </si>
  <si>
    <t>ｶﾝｻﾞｷｼ</t>
  </si>
  <si>
    <t>佐賀県吉野ヶ里町</t>
  </si>
  <si>
    <t>413275</t>
  </si>
  <si>
    <t>吉野ヶ里町</t>
  </si>
  <si>
    <t>ﾖｼﾉｶﾞﾘﾁｮｳ</t>
  </si>
  <si>
    <t>佐賀県基山町</t>
  </si>
  <si>
    <t>413411</t>
  </si>
  <si>
    <t>基山町</t>
  </si>
  <si>
    <t>ｷﾔﾏﾁｮｳ</t>
  </si>
  <si>
    <t>佐賀県上峰町</t>
  </si>
  <si>
    <t>413453</t>
  </si>
  <si>
    <t>上峰町</t>
  </si>
  <si>
    <t>ｶﾐﾐﾈﾁｮｳ</t>
  </si>
  <si>
    <t>佐賀県みやき町</t>
  </si>
  <si>
    <t>413461</t>
  </si>
  <si>
    <t>みやき町</t>
  </si>
  <si>
    <t>ﾐﾔｷﾁｮｳ</t>
  </si>
  <si>
    <t>佐賀県玄海町</t>
  </si>
  <si>
    <t>413879</t>
  </si>
  <si>
    <t>玄海町</t>
  </si>
  <si>
    <t>ｹﾞﾝｶｲﾁｮｳ</t>
  </si>
  <si>
    <t>佐賀県有田町</t>
  </si>
  <si>
    <t>414018</t>
  </si>
  <si>
    <t>有田町</t>
  </si>
  <si>
    <t>ｱﾘﾀﾁｮｳ</t>
  </si>
  <si>
    <t>佐賀県大町町</t>
  </si>
  <si>
    <t>414239</t>
  </si>
  <si>
    <t>大町町</t>
  </si>
  <si>
    <t>ｵｵﾏﾁﾁｮｳ</t>
  </si>
  <si>
    <t>佐賀県江北町</t>
  </si>
  <si>
    <t>414247</t>
  </si>
  <si>
    <t>江北町</t>
  </si>
  <si>
    <t>ｺｳﾎｸﾏﾁ</t>
  </si>
  <si>
    <t>佐賀県白石町</t>
  </si>
  <si>
    <t>414255</t>
  </si>
  <si>
    <t>白石町</t>
  </si>
  <si>
    <t>ｼﾛｲｼﾁｮｳ</t>
  </si>
  <si>
    <t>佐賀県太良町</t>
  </si>
  <si>
    <t>414417</t>
  </si>
  <si>
    <t>太良町</t>
  </si>
  <si>
    <t>ﾀﾗﾁｮｳ</t>
  </si>
  <si>
    <t>長崎県</t>
  </si>
  <si>
    <t>420000</t>
    <phoneticPr fontId="21"/>
  </si>
  <si>
    <t>長崎県</t>
    <phoneticPr fontId="21"/>
  </si>
  <si>
    <t>ﾅｶﾞｻｷｹﾝ</t>
    <phoneticPr fontId="21"/>
  </si>
  <si>
    <t>長崎県長崎市</t>
  </si>
  <si>
    <t>422011</t>
  </si>
  <si>
    <t>長崎市</t>
  </si>
  <si>
    <t>ﾅｶﾞｻｷｹﾝ</t>
  </si>
  <si>
    <t>ﾅｶﾞｻｷｼ</t>
  </si>
  <si>
    <t>長崎県佐世保市</t>
  </si>
  <si>
    <t>422029</t>
  </si>
  <si>
    <t>佐世保市</t>
  </si>
  <si>
    <t>ｻｾﾎﾞｼ</t>
  </si>
  <si>
    <t>長崎県島原市</t>
  </si>
  <si>
    <t>422037</t>
  </si>
  <si>
    <t>島原市</t>
  </si>
  <si>
    <t>ｼﾏﾊﾞﾗｼ</t>
  </si>
  <si>
    <t>長崎県諫早市</t>
  </si>
  <si>
    <t>422045</t>
  </si>
  <si>
    <t>諫早市</t>
  </si>
  <si>
    <t>ｲｻﾊﾔｼ</t>
  </si>
  <si>
    <t>長崎県大村市</t>
  </si>
  <si>
    <t>422053</t>
  </si>
  <si>
    <t>大村市</t>
  </si>
  <si>
    <t>ｵｵﾑﾗｼ</t>
  </si>
  <si>
    <t>長崎県平戸市</t>
  </si>
  <si>
    <t>422070</t>
  </si>
  <si>
    <t>平戸市</t>
  </si>
  <si>
    <t>ﾋﾗﾄﾞｼ</t>
  </si>
  <si>
    <t>長崎県松浦市</t>
  </si>
  <si>
    <t>422088</t>
  </si>
  <si>
    <t>松浦市</t>
  </si>
  <si>
    <t>ﾏﾂｳﾗｼ</t>
  </si>
  <si>
    <t>長崎県対馬市</t>
  </si>
  <si>
    <t>422096</t>
  </si>
  <si>
    <t>対馬市</t>
  </si>
  <si>
    <t>長崎県壱岐市</t>
  </si>
  <si>
    <t>422100</t>
  </si>
  <si>
    <t>壱岐市</t>
  </si>
  <si>
    <t>ｲｷｼ</t>
  </si>
  <si>
    <t>長崎県五島市</t>
  </si>
  <si>
    <t>422118</t>
  </si>
  <si>
    <t>五島市</t>
  </si>
  <si>
    <t>ｺﾞﾄｳｼ</t>
  </si>
  <si>
    <t>長崎県西海市</t>
  </si>
  <si>
    <t>422126</t>
  </si>
  <si>
    <t>西海市</t>
  </si>
  <si>
    <t>ｻｲｶｲｼ</t>
  </si>
  <si>
    <t>長崎県雲仙市</t>
  </si>
  <si>
    <t>422134</t>
  </si>
  <si>
    <t>雲仙市</t>
  </si>
  <si>
    <t>ｳﾝｾﾞﾝｼ</t>
  </si>
  <si>
    <t>長崎県南島原市</t>
  </si>
  <si>
    <t>422142</t>
  </si>
  <si>
    <t>南島原市</t>
  </si>
  <si>
    <t>ﾐﾅﾐｼﾏﾊﾞﾗｼ</t>
  </si>
  <si>
    <t>長崎県長与町</t>
  </si>
  <si>
    <t>423076</t>
  </si>
  <si>
    <t>長与町</t>
  </si>
  <si>
    <t>ﾅｶﾞﾖﾁｮｳ</t>
  </si>
  <si>
    <t>長崎県時津町</t>
  </si>
  <si>
    <t>423084</t>
  </si>
  <si>
    <t>時津町</t>
  </si>
  <si>
    <t>ﾄｷﾞﾂﾁｮｳ</t>
  </si>
  <si>
    <t>長崎県東彼杵町</t>
  </si>
  <si>
    <t>423211</t>
  </si>
  <si>
    <t>東彼杵町</t>
  </si>
  <si>
    <t>ﾋｶﾞｼｿﾉｷﾞﾁｮｳ</t>
  </si>
  <si>
    <t>長崎県川棚町</t>
  </si>
  <si>
    <t>423220</t>
  </si>
  <si>
    <t>川棚町</t>
  </si>
  <si>
    <t>ｶﾜﾀﾅﾁｮｳ</t>
  </si>
  <si>
    <t>長崎県波佐見町</t>
  </si>
  <si>
    <t>423238</t>
  </si>
  <si>
    <t>波佐見町</t>
  </si>
  <si>
    <t>ﾊｻﾐﾁｮｳ</t>
  </si>
  <si>
    <t>長崎県小値賀町</t>
  </si>
  <si>
    <t>423831</t>
  </si>
  <si>
    <t>小値賀町</t>
  </si>
  <si>
    <t>ｵﾁﾞｶﾁｮｳ</t>
  </si>
  <si>
    <t>長崎県佐々町</t>
  </si>
  <si>
    <t>423912</t>
  </si>
  <si>
    <t>佐々町</t>
  </si>
  <si>
    <t>ｻｻﾞﾁｮｳ</t>
  </si>
  <si>
    <t>長崎県新上五島町</t>
  </si>
  <si>
    <t>424111</t>
  </si>
  <si>
    <t>新上五島町</t>
  </si>
  <si>
    <t>ｼﾝｶﾐｺﾞﾄｳﾁｮｳ</t>
  </si>
  <si>
    <t>熊本県</t>
  </si>
  <si>
    <t>430005</t>
    <phoneticPr fontId="21"/>
  </si>
  <si>
    <t>熊本県</t>
    <phoneticPr fontId="21"/>
  </si>
  <si>
    <t>ｸﾏﾓﾄｹﾝ</t>
    <phoneticPr fontId="21"/>
  </si>
  <si>
    <t>熊本県熊本市</t>
  </si>
  <si>
    <t>431001</t>
  </si>
  <si>
    <t>熊本市</t>
  </si>
  <si>
    <t>ｸﾏﾓﾄｹﾝ</t>
  </si>
  <si>
    <t>ｸﾏﾓﾄｼ</t>
  </si>
  <si>
    <t>熊本県八代市</t>
  </si>
  <si>
    <t>432024</t>
  </si>
  <si>
    <t>八代市</t>
  </si>
  <si>
    <t>ﾔﾂｼﾛｼ</t>
  </si>
  <si>
    <t>熊本県人吉市</t>
  </si>
  <si>
    <t>432032</t>
  </si>
  <si>
    <t>人吉市</t>
  </si>
  <si>
    <t>ﾋﾄﾖｼｼ</t>
  </si>
  <si>
    <t>熊本県荒尾市</t>
  </si>
  <si>
    <t>432041</t>
  </si>
  <si>
    <t>荒尾市</t>
  </si>
  <si>
    <t>ｱﾗｵｼ</t>
  </si>
  <si>
    <t>熊本県水俣市</t>
  </si>
  <si>
    <t>432059</t>
  </si>
  <si>
    <t>水俣市</t>
  </si>
  <si>
    <t>ﾐﾅﾏﾀｼ</t>
  </si>
  <si>
    <t>熊本県玉名市</t>
  </si>
  <si>
    <t>432067</t>
  </si>
  <si>
    <t>玉名市</t>
  </si>
  <si>
    <t>ﾀﾏﾅｼ</t>
  </si>
  <si>
    <t>熊本県山鹿市</t>
  </si>
  <si>
    <t>432083</t>
  </si>
  <si>
    <t>山鹿市</t>
  </si>
  <si>
    <t>ﾔﾏｶﾞｼ</t>
  </si>
  <si>
    <t>熊本県菊池市</t>
  </si>
  <si>
    <t>432105</t>
  </si>
  <si>
    <t>菊池市</t>
  </si>
  <si>
    <t>ｷｸﾁｼ</t>
  </si>
  <si>
    <t>熊本県宇土市</t>
  </si>
  <si>
    <t>432113</t>
  </si>
  <si>
    <t>宇土市</t>
  </si>
  <si>
    <t>ｳﾄｼ</t>
  </si>
  <si>
    <t>熊本県上天草市</t>
  </si>
  <si>
    <t>432121</t>
  </si>
  <si>
    <t>上天草市</t>
  </si>
  <si>
    <t>ｶﾐｱﾏｸｻｼ</t>
  </si>
  <si>
    <t>熊本県宇城市</t>
  </si>
  <si>
    <t>432130</t>
  </si>
  <si>
    <t>宇城市</t>
  </si>
  <si>
    <t>ｳｷｼ</t>
  </si>
  <si>
    <t>熊本県阿蘇市</t>
  </si>
  <si>
    <t>432148</t>
  </si>
  <si>
    <t>阿蘇市</t>
  </si>
  <si>
    <t>ｱｿｼ</t>
  </si>
  <si>
    <t>熊本県天草市</t>
  </si>
  <si>
    <t>432156</t>
  </si>
  <si>
    <t>天草市</t>
  </si>
  <si>
    <t>ｱﾏｸｻｼ</t>
  </si>
  <si>
    <t>熊本県合志市</t>
  </si>
  <si>
    <t>432164</t>
  </si>
  <si>
    <t>合志市</t>
  </si>
  <si>
    <t>ｺｳｼｼ</t>
  </si>
  <si>
    <t>熊本県美里町</t>
  </si>
  <si>
    <t>433489</t>
  </si>
  <si>
    <t>熊本県玉東町</t>
  </si>
  <si>
    <t>433641</t>
  </si>
  <si>
    <t>玉東町</t>
  </si>
  <si>
    <t>ｷﾞｮｸﾄｳﾏﾁ</t>
    <phoneticPr fontId="21"/>
  </si>
  <si>
    <t>熊本県南関町</t>
  </si>
  <si>
    <t>433675</t>
  </si>
  <si>
    <t>南関町</t>
  </si>
  <si>
    <t>ﾅﾝｶﾝﾏﾁ</t>
  </si>
  <si>
    <t>熊本県長洲町</t>
  </si>
  <si>
    <t>433683</t>
  </si>
  <si>
    <t>長洲町</t>
  </si>
  <si>
    <t>ﾅｶﾞｽﾏﾁ</t>
  </si>
  <si>
    <t>熊本県和水町</t>
  </si>
  <si>
    <t>433691</t>
  </si>
  <si>
    <t>和水町</t>
  </si>
  <si>
    <t>ﾅｺﾞﾐﾏﾁ</t>
  </si>
  <si>
    <t>熊本県大津町</t>
  </si>
  <si>
    <t>434035</t>
  </si>
  <si>
    <t>大津町</t>
  </si>
  <si>
    <t>ｵｵﾂﾞﾏﾁ</t>
  </si>
  <si>
    <t>熊本県菊陽町</t>
  </si>
  <si>
    <t>434043</t>
  </si>
  <si>
    <t>菊陽町</t>
  </si>
  <si>
    <t>ｷｸﾖｳﾏﾁ</t>
  </si>
  <si>
    <t>熊本県南小国町</t>
  </si>
  <si>
    <t>434230</t>
  </si>
  <si>
    <t>南小国町</t>
  </si>
  <si>
    <t>ﾐﾅﾐｵｸﾞﾆﾏﾁ</t>
  </si>
  <si>
    <t>熊本県小国町</t>
  </si>
  <si>
    <t>434248</t>
  </si>
  <si>
    <t>熊本県産山村</t>
  </si>
  <si>
    <t>434256</t>
  </si>
  <si>
    <t>産山村</t>
  </si>
  <si>
    <t>ｳﾌﾞﾔﾏﾑﾗ</t>
  </si>
  <si>
    <t>熊本県高森町</t>
  </si>
  <si>
    <t>434281</t>
  </si>
  <si>
    <t>熊本県西原村</t>
  </si>
  <si>
    <t>434329</t>
  </si>
  <si>
    <t>西原村</t>
  </si>
  <si>
    <t>ﾆｼﾊﾗﾑﾗ</t>
  </si>
  <si>
    <t>熊本県南阿蘇村</t>
  </si>
  <si>
    <t>434337</t>
  </si>
  <si>
    <t>南阿蘇村</t>
  </si>
  <si>
    <t>ﾐﾅﾐｱｿﾑﾗ</t>
  </si>
  <si>
    <t>熊本県御船町</t>
  </si>
  <si>
    <t>434418</t>
  </si>
  <si>
    <t>御船町</t>
  </si>
  <si>
    <t>ﾐﾌﾈﾏﾁ</t>
  </si>
  <si>
    <t>熊本県嘉島町</t>
  </si>
  <si>
    <t>434426</t>
  </si>
  <si>
    <t>嘉島町</t>
  </si>
  <si>
    <t>ｶｼﾏﾏﾁ</t>
  </si>
  <si>
    <t>熊本県益城町</t>
  </si>
  <si>
    <t>434434</t>
  </si>
  <si>
    <t>益城町</t>
  </si>
  <si>
    <t>ﾏｼｷﾏﾁ</t>
  </si>
  <si>
    <t>熊本県甲佐町</t>
  </si>
  <si>
    <t>434442</t>
  </si>
  <si>
    <t>甲佐町</t>
  </si>
  <si>
    <t>ｺｳｻﾏﾁ</t>
  </si>
  <si>
    <t>熊本県山都町</t>
  </si>
  <si>
    <t>434477</t>
  </si>
  <si>
    <t>山都町</t>
  </si>
  <si>
    <t>ﾔﾏﾄﾁｮｳ</t>
  </si>
  <si>
    <t>熊本県氷川町</t>
  </si>
  <si>
    <t>434680</t>
  </si>
  <si>
    <t>氷川町</t>
  </si>
  <si>
    <t>ﾋｶﾜﾁｮｳ</t>
  </si>
  <si>
    <t>熊本県芦北町</t>
  </si>
  <si>
    <t>434825</t>
  </si>
  <si>
    <t>芦北町</t>
  </si>
  <si>
    <t>ｱｼｷﾀﾏﾁ</t>
  </si>
  <si>
    <t>熊本県津奈木町</t>
  </si>
  <si>
    <t>434841</t>
  </si>
  <si>
    <t>津奈木町</t>
  </si>
  <si>
    <t>ﾂﾅｷﾞﾏﾁ</t>
  </si>
  <si>
    <t>熊本県錦町</t>
  </si>
  <si>
    <t>435015</t>
  </si>
  <si>
    <t>錦町</t>
  </si>
  <si>
    <t>ﾆｼｷﾏﾁ</t>
  </si>
  <si>
    <t>熊本県多良木町</t>
  </si>
  <si>
    <t>435058</t>
  </si>
  <si>
    <t>多良木町</t>
  </si>
  <si>
    <t>ﾀﾗｷﾞﾏﾁ</t>
  </si>
  <si>
    <t>熊本県湯前町</t>
  </si>
  <si>
    <t>435066</t>
  </si>
  <si>
    <t>湯前町</t>
  </si>
  <si>
    <t>ﾕﾉﾏｴﾏﾁ</t>
  </si>
  <si>
    <t>熊本県水上村</t>
  </si>
  <si>
    <t>435074</t>
  </si>
  <si>
    <t>水上村</t>
  </si>
  <si>
    <t>ﾐｽﾞｶﾐﾑﾗ</t>
  </si>
  <si>
    <t>熊本県相良村</t>
  </si>
  <si>
    <t>435104</t>
  </si>
  <si>
    <t>相良村</t>
  </si>
  <si>
    <t>ｻｶﾞﾗﾑﾗ</t>
  </si>
  <si>
    <t>熊本県五木村</t>
  </si>
  <si>
    <t>435112</t>
  </si>
  <si>
    <t>五木村</t>
  </si>
  <si>
    <t>ｲﾂｷﾑﾗ</t>
  </si>
  <si>
    <t>熊本県山江村</t>
  </si>
  <si>
    <t>435121</t>
  </si>
  <si>
    <t>山江村</t>
  </si>
  <si>
    <t>ﾔﾏｴﾑﾗ</t>
  </si>
  <si>
    <t>熊本県球磨村</t>
  </si>
  <si>
    <t>435139</t>
  </si>
  <si>
    <t>球磨村</t>
  </si>
  <si>
    <t>ｸﾏﾑﾗ</t>
  </si>
  <si>
    <t>熊本県あさぎり町</t>
  </si>
  <si>
    <t>435147</t>
  </si>
  <si>
    <t>あさぎり町</t>
  </si>
  <si>
    <t>ｱｻｷﾞﾘﾁｮｳ</t>
  </si>
  <si>
    <t>熊本県苓北町</t>
  </si>
  <si>
    <t>435317</t>
  </si>
  <si>
    <t>苓北町</t>
  </si>
  <si>
    <t>ﾚｲﾎｸﾏﾁ</t>
  </si>
  <si>
    <t>大分県</t>
  </si>
  <si>
    <t>440001</t>
    <phoneticPr fontId="21"/>
  </si>
  <si>
    <t>大分県</t>
    <phoneticPr fontId="21"/>
  </si>
  <si>
    <t>ｵｵｲﾀｹﾝ</t>
    <phoneticPr fontId="21"/>
  </si>
  <si>
    <t>大分県大分市</t>
  </si>
  <si>
    <t>442011</t>
  </si>
  <si>
    <t>大分市</t>
  </si>
  <si>
    <t>ｵｵｲﾀｹﾝ</t>
  </si>
  <si>
    <t>ｵｵｲﾀｼ</t>
  </si>
  <si>
    <t>大分県別府市</t>
  </si>
  <si>
    <t>442020</t>
  </si>
  <si>
    <t>別府市</t>
  </si>
  <si>
    <t>ﾍﾞｯﾌﾟｼ</t>
    <phoneticPr fontId="21"/>
  </si>
  <si>
    <t>大分県中津市</t>
  </si>
  <si>
    <t>442038</t>
  </si>
  <si>
    <t>中津市</t>
  </si>
  <si>
    <t>ﾅｶﾂｼ</t>
  </si>
  <si>
    <t>大分県日田市</t>
  </si>
  <si>
    <t>442046</t>
  </si>
  <si>
    <t>日田市</t>
  </si>
  <si>
    <t>ﾋﾀｼ</t>
  </si>
  <si>
    <t>大分県佐伯市</t>
  </si>
  <si>
    <t>442054</t>
  </si>
  <si>
    <t>佐伯市</t>
  </si>
  <si>
    <t>ｻｲｷｼ</t>
  </si>
  <si>
    <t>大分県臼杵市</t>
  </si>
  <si>
    <t>442062</t>
  </si>
  <si>
    <t>臼杵市</t>
  </si>
  <si>
    <t>ｳｽｷｼ</t>
  </si>
  <si>
    <t>大分県津久見市</t>
  </si>
  <si>
    <t>442071</t>
  </si>
  <si>
    <t>津久見市</t>
  </si>
  <si>
    <t>ﾂｸﾐｼ</t>
  </si>
  <si>
    <t>大分県竹田市</t>
  </si>
  <si>
    <t>442089</t>
  </si>
  <si>
    <t>竹田市</t>
  </si>
  <si>
    <t>ﾀｹﾀｼ</t>
  </si>
  <si>
    <t>大分県豊後高田市</t>
  </si>
  <si>
    <t>442097</t>
  </si>
  <si>
    <t>豊後高田市</t>
  </si>
  <si>
    <t>ﾌﾞﾝｺﾞﾀｶﾀﾞｼ</t>
  </si>
  <si>
    <t>大分県杵築市</t>
  </si>
  <si>
    <t>442101</t>
  </si>
  <si>
    <t>杵築市</t>
  </si>
  <si>
    <t>ｷﾂｷｼ</t>
  </si>
  <si>
    <t>大分県宇佐市</t>
  </si>
  <si>
    <t>442119</t>
  </si>
  <si>
    <t>宇佐市</t>
  </si>
  <si>
    <t>ｳｻｼ</t>
  </si>
  <si>
    <t>大分県豊後大野市</t>
  </si>
  <si>
    <t>442127</t>
  </si>
  <si>
    <t>豊後大野市</t>
  </si>
  <si>
    <t>ﾌﾞﾝｺﾞｵｵﾉｼ</t>
  </si>
  <si>
    <t>大分県由布市</t>
  </si>
  <si>
    <t>442135</t>
  </si>
  <si>
    <t>由布市</t>
  </si>
  <si>
    <t>ﾕﾌｼ</t>
  </si>
  <si>
    <t>大分県国東市</t>
  </si>
  <si>
    <t>442143</t>
  </si>
  <si>
    <t>国東市</t>
  </si>
  <si>
    <t>ｸﾆｻｷｼ</t>
  </si>
  <si>
    <t>大分県姫島村</t>
  </si>
  <si>
    <t>443221</t>
  </si>
  <si>
    <t>姫島村</t>
  </si>
  <si>
    <t>ﾋﾒｼﾏﾑﾗ</t>
  </si>
  <si>
    <t>大分県日出町</t>
  </si>
  <si>
    <t>443417</t>
  </si>
  <si>
    <t>日出町</t>
  </si>
  <si>
    <t>ﾋｼﾞﾏﾁ</t>
  </si>
  <si>
    <t>大分県九重町</t>
  </si>
  <si>
    <t>444618</t>
  </si>
  <si>
    <t>九重町</t>
  </si>
  <si>
    <t>ｺｺﾉｴﾏﾁ</t>
  </si>
  <si>
    <t>大分県玖珠町</t>
  </si>
  <si>
    <t>444626</t>
  </si>
  <si>
    <t>玖珠町</t>
  </si>
  <si>
    <t>ｸｽﾏﾁ</t>
  </si>
  <si>
    <t>宮崎県</t>
  </si>
  <si>
    <t>450006</t>
    <phoneticPr fontId="21"/>
  </si>
  <si>
    <t>宮崎県</t>
    <phoneticPr fontId="21"/>
  </si>
  <si>
    <t>ﾐﾔｻﾞｷｹﾝ</t>
    <phoneticPr fontId="21"/>
  </si>
  <si>
    <t>宮崎県宮崎市</t>
  </si>
  <si>
    <t>452017</t>
  </si>
  <si>
    <t>宮崎市</t>
  </si>
  <si>
    <t>ﾐﾔｻﾞｷｹﾝ</t>
  </si>
  <si>
    <t>ﾐﾔｻﾞｷｼ</t>
  </si>
  <si>
    <t>宮崎県都城市</t>
  </si>
  <si>
    <t>452025</t>
  </si>
  <si>
    <t>都城市</t>
  </si>
  <si>
    <t>ﾐﾔｺﾉｼﾞｮｳｼ</t>
  </si>
  <si>
    <t>宮崎県延岡市</t>
  </si>
  <si>
    <t>452033</t>
  </si>
  <si>
    <t>延岡市</t>
  </si>
  <si>
    <t>ﾉﾍﾞｵｶｼ</t>
  </si>
  <si>
    <t>宮崎県日南市</t>
  </si>
  <si>
    <t>452041</t>
  </si>
  <si>
    <t>日南市</t>
  </si>
  <si>
    <t>ﾆﾁﾅﾝｼ</t>
  </si>
  <si>
    <t>宮崎県小林市</t>
  </si>
  <si>
    <t>452050</t>
  </si>
  <si>
    <t>小林市</t>
  </si>
  <si>
    <t>ｺﾊﾞﾔｼｼ</t>
  </si>
  <si>
    <t>宮崎県日向市</t>
  </si>
  <si>
    <t>452068</t>
  </si>
  <si>
    <t>日向市</t>
  </si>
  <si>
    <t>ﾋｭｳｶﾞｼ</t>
  </si>
  <si>
    <t>宮崎県串間市</t>
  </si>
  <si>
    <t>452076</t>
  </si>
  <si>
    <t>串間市</t>
  </si>
  <si>
    <t>ｸｼﾏｼ</t>
  </si>
  <si>
    <t>宮崎県西都市</t>
  </si>
  <si>
    <t>452084</t>
  </si>
  <si>
    <t>西都市</t>
  </si>
  <si>
    <t>ｻｲﾄｼ</t>
  </si>
  <si>
    <t>宮崎県えびの市</t>
  </si>
  <si>
    <t>452092</t>
  </si>
  <si>
    <t>えびの市</t>
  </si>
  <si>
    <t>ｴﾋﾞﾉｼ</t>
  </si>
  <si>
    <t>宮崎県三股町</t>
  </si>
  <si>
    <t>453412</t>
  </si>
  <si>
    <t>三股町</t>
  </si>
  <si>
    <t>ﾐﾏﾀﾁｮｳ</t>
  </si>
  <si>
    <t>宮崎県高原町</t>
  </si>
  <si>
    <t>453617</t>
  </si>
  <si>
    <t>高原町</t>
  </si>
  <si>
    <t>ﾀｶﾊﾙﾁｮｳ</t>
  </si>
  <si>
    <t>宮崎県国富町</t>
  </si>
  <si>
    <t>453820</t>
  </si>
  <si>
    <t>国富町</t>
  </si>
  <si>
    <t>ｸﾆﾄﾐﾁｮｳ</t>
  </si>
  <si>
    <t>宮崎県綾町</t>
  </si>
  <si>
    <t>453838</t>
  </si>
  <si>
    <t>綾町</t>
  </si>
  <si>
    <t>ｱﾔﾁｮｳ</t>
  </si>
  <si>
    <t>宮崎県高鍋町</t>
  </si>
  <si>
    <t>454010</t>
  </si>
  <si>
    <t>高鍋町</t>
  </si>
  <si>
    <t>ﾀｶﾅﾍﾞﾁｮｳ</t>
  </si>
  <si>
    <t>宮崎県新富町</t>
  </si>
  <si>
    <t>454028</t>
  </si>
  <si>
    <t>新富町</t>
  </si>
  <si>
    <t>ｼﾝﾄﾐﾁｮｳ</t>
  </si>
  <si>
    <t>宮崎県西米良村</t>
  </si>
  <si>
    <t>454036</t>
  </si>
  <si>
    <t>西米良村</t>
  </si>
  <si>
    <t>ﾆｼﾒﾗｿﾝ</t>
  </si>
  <si>
    <t>宮崎県木城町</t>
  </si>
  <si>
    <t>454044</t>
  </si>
  <si>
    <t>木城町</t>
  </si>
  <si>
    <t>ｷｼﾞｮｳﾁｮｳ</t>
  </si>
  <si>
    <t>宮崎県川南町</t>
  </si>
  <si>
    <t>454052</t>
  </si>
  <si>
    <t>川南町</t>
  </si>
  <si>
    <t>ｶﾜﾐﾅﾐﾁｮｳ</t>
  </si>
  <si>
    <t>宮崎県都農町</t>
  </si>
  <si>
    <t>454061</t>
  </si>
  <si>
    <t>都農町</t>
  </si>
  <si>
    <t>宮崎県門川町</t>
  </si>
  <si>
    <t>454214</t>
  </si>
  <si>
    <t>門川町</t>
  </si>
  <si>
    <t>ｶﾄﾞｶﾞﾜﾁｮｳ</t>
  </si>
  <si>
    <t>宮崎県諸塚村</t>
  </si>
  <si>
    <t>454290</t>
  </si>
  <si>
    <t>諸塚村</t>
  </si>
  <si>
    <t>ﾓﾛﾂｶｿﾝ</t>
  </si>
  <si>
    <t>宮崎県椎葉村</t>
  </si>
  <si>
    <t>454303</t>
  </si>
  <si>
    <t>椎葉村</t>
  </si>
  <si>
    <t>ｼｲﾊﾞｿﾝ</t>
  </si>
  <si>
    <t>宮崎県美郷町</t>
  </si>
  <si>
    <t>454311</t>
  </si>
  <si>
    <t>宮崎県高千穂町</t>
  </si>
  <si>
    <t>454419</t>
  </si>
  <si>
    <t>高千穂町</t>
  </si>
  <si>
    <t>ﾀｶﾁﾎﾁｮｳ</t>
  </si>
  <si>
    <t>宮崎県日之影町</t>
  </si>
  <si>
    <t>454427</t>
  </si>
  <si>
    <t>日之影町</t>
  </si>
  <si>
    <t>ﾋﾉｶｹﾞﾁｮｳ</t>
  </si>
  <si>
    <t>宮崎県五ヶ瀬町</t>
  </si>
  <si>
    <t>454435</t>
  </si>
  <si>
    <t>五ヶ瀬町</t>
  </si>
  <si>
    <t>ｺﾞｶｾﾁｮｳ</t>
  </si>
  <si>
    <t>鹿児島県</t>
  </si>
  <si>
    <t>460001</t>
    <phoneticPr fontId="21"/>
  </si>
  <si>
    <t>鹿児島県</t>
    <phoneticPr fontId="21"/>
  </si>
  <si>
    <t>ｶｺﾞｼﾏｹﾝ</t>
    <phoneticPr fontId="21"/>
  </si>
  <si>
    <t>鹿児島県鹿児島市</t>
  </si>
  <si>
    <t>462012</t>
  </si>
  <si>
    <t>鹿児島市</t>
  </si>
  <si>
    <t>ｶｺﾞｼﾏｹﾝ</t>
  </si>
  <si>
    <t>ｶｺﾞｼﾏｼ</t>
  </si>
  <si>
    <t>鹿児島県鹿屋市</t>
  </si>
  <si>
    <t>462039</t>
  </si>
  <si>
    <t>鹿屋市</t>
  </si>
  <si>
    <t>ｶﾉﾔｼ</t>
  </si>
  <si>
    <t>鹿児島県枕崎市</t>
  </si>
  <si>
    <t>462047</t>
  </si>
  <si>
    <t>枕崎市</t>
  </si>
  <si>
    <t>ﾏｸﾗｻﾞｷｼ</t>
  </si>
  <si>
    <t>鹿児島県阿久根市</t>
  </si>
  <si>
    <t>462063</t>
  </si>
  <si>
    <t>阿久根市</t>
  </si>
  <si>
    <t>ｱｸﾈｼ</t>
  </si>
  <si>
    <t>鹿児島県出水市</t>
  </si>
  <si>
    <t>462080</t>
  </si>
  <si>
    <t>出水市</t>
  </si>
  <si>
    <t>鹿児島県指宿市</t>
  </si>
  <si>
    <t>462101</t>
  </si>
  <si>
    <t>指宿市</t>
  </si>
  <si>
    <t>ｲﾌﾞｽｷｼ</t>
  </si>
  <si>
    <t>鹿児島県西之表市</t>
  </si>
  <si>
    <t>462136</t>
  </si>
  <si>
    <t>西之表市</t>
  </si>
  <si>
    <t>ﾆｼﾉｵﾓﾃｼ</t>
  </si>
  <si>
    <t>鹿児島県垂水市</t>
  </si>
  <si>
    <t>462144</t>
  </si>
  <si>
    <t>垂水市</t>
  </si>
  <si>
    <t>ﾀﾙﾐｽﾞｼ</t>
  </si>
  <si>
    <t>鹿児島県薩摩川内市</t>
  </si>
  <si>
    <t>462152</t>
  </si>
  <si>
    <t>薩摩川内市</t>
  </si>
  <si>
    <t>ｻﾂﾏｾﾝﾀﾞｲｼ</t>
  </si>
  <si>
    <t>鹿児島県日置市</t>
  </si>
  <si>
    <t>462161</t>
  </si>
  <si>
    <t>日置市</t>
  </si>
  <si>
    <t>ﾋｵｷｼ</t>
  </si>
  <si>
    <t>鹿児島県曽於市</t>
  </si>
  <si>
    <t>462179</t>
  </si>
  <si>
    <t>曽於市</t>
  </si>
  <si>
    <t>ｿｵｼ</t>
  </si>
  <si>
    <t>鹿児島県霧島市</t>
  </si>
  <si>
    <t>462187</t>
  </si>
  <si>
    <t>霧島市</t>
  </si>
  <si>
    <t>ｷﾘｼﾏｼ</t>
  </si>
  <si>
    <t>鹿児島県いちき串木野市</t>
  </si>
  <si>
    <t>462195</t>
  </si>
  <si>
    <t>いちき串木野市</t>
  </si>
  <si>
    <t>ｲﾁｷｸｼｷﾉｼ</t>
  </si>
  <si>
    <t>鹿児島県南さつま市</t>
  </si>
  <si>
    <t>462209</t>
  </si>
  <si>
    <t>南さつま市</t>
  </si>
  <si>
    <t>ﾐﾅﾐｻﾂﾏｼ</t>
  </si>
  <si>
    <t>鹿児島県志布志市</t>
  </si>
  <si>
    <t>462217</t>
  </si>
  <si>
    <t>志布志市</t>
  </si>
  <si>
    <t>ｼﾌﾞｼｼ</t>
  </si>
  <si>
    <t>鹿児島県奄美市</t>
  </si>
  <si>
    <t>462225</t>
  </si>
  <si>
    <t>奄美市</t>
  </si>
  <si>
    <t>ｱﾏﾐｼ</t>
  </si>
  <si>
    <t>鹿児島県南九州市</t>
  </si>
  <si>
    <t>462233</t>
  </si>
  <si>
    <t>南九州市</t>
  </si>
  <si>
    <t>ﾐﾅﾐｷｭｳｼｭｳｼ</t>
  </si>
  <si>
    <t>鹿児島県伊佐市</t>
  </si>
  <si>
    <t>462241</t>
  </si>
  <si>
    <t>伊佐市</t>
  </si>
  <si>
    <t>ｲｻｼ</t>
  </si>
  <si>
    <t>鹿児島県姶良市</t>
  </si>
  <si>
    <t>462250</t>
  </si>
  <si>
    <t>姶良市</t>
  </si>
  <si>
    <t>ｱｲﾗｼ</t>
  </si>
  <si>
    <t>鹿児島県三島村</t>
  </si>
  <si>
    <t>463035</t>
  </si>
  <si>
    <t>三島村</t>
  </si>
  <si>
    <t>ﾐｼﾏﾑﾗ</t>
  </si>
  <si>
    <t>鹿児島県十島村</t>
  </si>
  <si>
    <t>463043</t>
  </si>
  <si>
    <t>十島村</t>
  </si>
  <si>
    <t>鹿児島県さつま町</t>
  </si>
  <si>
    <t>463922</t>
  </si>
  <si>
    <t>さつま町</t>
  </si>
  <si>
    <t>ｻﾂﾏﾁｮｳ</t>
  </si>
  <si>
    <t>鹿児島県長島町</t>
  </si>
  <si>
    <t>464040</t>
  </si>
  <si>
    <t>長島町</t>
  </si>
  <si>
    <t>ﾅｶﾞｼﾏﾁｮｳ</t>
  </si>
  <si>
    <t>鹿児島県湧水町</t>
  </si>
  <si>
    <t>464520</t>
  </si>
  <si>
    <t>湧水町</t>
  </si>
  <si>
    <t>ﾕｳｽｲﾁｮｳ</t>
  </si>
  <si>
    <t>鹿児島県大崎町</t>
  </si>
  <si>
    <t>464686</t>
  </si>
  <si>
    <t>大崎町</t>
  </si>
  <si>
    <t>ｵｵｻｷﾁｮｳ</t>
  </si>
  <si>
    <t>鹿児島県東串良町</t>
  </si>
  <si>
    <t>464821</t>
  </si>
  <si>
    <t>東串良町</t>
  </si>
  <si>
    <t>ﾋｶﾞｼｸｼﾗﾁｮｳ</t>
  </si>
  <si>
    <t>鹿児島県錦江町</t>
  </si>
  <si>
    <t>464902</t>
  </si>
  <si>
    <t>錦江町</t>
  </si>
  <si>
    <t>ｷﾝｺｳﾁｮｳ</t>
  </si>
  <si>
    <t>鹿児島県南大隅町</t>
  </si>
  <si>
    <t>464911</t>
  </si>
  <si>
    <t>南大隅町</t>
  </si>
  <si>
    <t>ﾐﾅﾐｵｵｽﾐﾁｮｳ</t>
  </si>
  <si>
    <t>鹿児島県肝付町</t>
  </si>
  <si>
    <t>464929</t>
  </si>
  <si>
    <t>肝付町</t>
  </si>
  <si>
    <t>ｷﾓﾂｷﾁｮｳ</t>
    <phoneticPr fontId="21"/>
  </si>
  <si>
    <t>鹿児島県中種子町</t>
  </si>
  <si>
    <t>465011</t>
  </si>
  <si>
    <t>中種子町</t>
  </si>
  <si>
    <t>ﾅｶﾀﾈﾁｮｳ</t>
  </si>
  <si>
    <t>鹿児島県南種子町</t>
  </si>
  <si>
    <t>465020</t>
  </si>
  <si>
    <t>南種子町</t>
  </si>
  <si>
    <t>ﾐﾅﾐﾀﾈﾁｮｳ</t>
  </si>
  <si>
    <t>鹿児島県屋久島町</t>
  </si>
  <si>
    <t>465054</t>
  </si>
  <si>
    <t>屋久島町</t>
  </si>
  <si>
    <t>ﾔｸｼﾏﾁｮｳ</t>
  </si>
  <si>
    <t>鹿児島県大和村</t>
  </si>
  <si>
    <t>465232</t>
  </si>
  <si>
    <t>大和村</t>
  </si>
  <si>
    <t>ﾔﾏﾄｿﾝ</t>
  </si>
  <si>
    <t>鹿児島県宇検村</t>
  </si>
  <si>
    <t>465241</t>
  </si>
  <si>
    <t>宇検村</t>
  </si>
  <si>
    <t>ｳｹﾝｿﾝ</t>
  </si>
  <si>
    <t>鹿児島県瀬戸内町</t>
  </si>
  <si>
    <t>465259</t>
  </si>
  <si>
    <t>瀬戸内町</t>
  </si>
  <si>
    <t>ｾﾄｳﾁﾁｮｳ</t>
  </si>
  <si>
    <t>鹿児島県龍郷町</t>
  </si>
  <si>
    <t>465275</t>
  </si>
  <si>
    <t>龍郷町</t>
  </si>
  <si>
    <t>ﾀﾂｺﾞｳﾁｮｳ</t>
  </si>
  <si>
    <t>鹿児島県喜界町</t>
  </si>
  <si>
    <t>465291</t>
  </si>
  <si>
    <t>喜界町</t>
  </si>
  <si>
    <t>ｷｶｲﾁｮｳ</t>
  </si>
  <si>
    <t>鹿児島県徳之島町</t>
  </si>
  <si>
    <t>465305</t>
  </si>
  <si>
    <t>徳之島町</t>
  </si>
  <si>
    <t>ﾄｸﾉｼﾏﾁｮｳ</t>
  </si>
  <si>
    <t>鹿児島県天城町</t>
  </si>
  <si>
    <t>465313</t>
  </si>
  <si>
    <t>天城町</t>
  </si>
  <si>
    <t>ｱﾏｷﾞﾁｮｳ</t>
  </si>
  <si>
    <t>鹿児島県伊仙町</t>
  </si>
  <si>
    <t>465321</t>
  </si>
  <si>
    <t>伊仙町</t>
  </si>
  <si>
    <t>ｲｾﾝﾁｮｳ</t>
  </si>
  <si>
    <t>鹿児島県和泊町</t>
  </si>
  <si>
    <t>465330</t>
  </si>
  <si>
    <t>和泊町</t>
  </si>
  <si>
    <t>ﾜﾄﾞﾏﾘﾁｮｳ</t>
  </si>
  <si>
    <t>鹿児島県知名町</t>
  </si>
  <si>
    <t>465348</t>
  </si>
  <si>
    <t>知名町</t>
  </si>
  <si>
    <t>ﾁﾅﾁｮｳ</t>
  </si>
  <si>
    <t>鹿児島県与論町</t>
  </si>
  <si>
    <t>465356</t>
  </si>
  <si>
    <t>与論町</t>
  </si>
  <si>
    <t>ﾖﾛﾝﾁｮｳ</t>
  </si>
  <si>
    <t>沖縄県</t>
  </si>
  <si>
    <t>470007</t>
    <phoneticPr fontId="21"/>
  </si>
  <si>
    <t>沖縄県</t>
    <phoneticPr fontId="21"/>
  </si>
  <si>
    <t>ｵｷﾅﾜｹﾝ</t>
    <phoneticPr fontId="21"/>
  </si>
  <si>
    <t>沖縄県那覇市</t>
  </si>
  <si>
    <t>472018</t>
  </si>
  <si>
    <t>那覇市</t>
  </si>
  <si>
    <t>ｵｷﾅﾜｹﾝ</t>
  </si>
  <si>
    <t>ﾅﾊｼ</t>
  </si>
  <si>
    <t>沖縄県宜野湾市</t>
  </si>
  <si>
    <t>472051</t>
  </si>
  <si>
    <t>宜野湾市</t>
  </si>
  <si>
    <t>ｷﾞﾉﾜﾝｼ</t>
  </si>
  <si>
    <t>沖縄県石垣市</t>
  </si>
  <si>
    <t>472077</t>
  </si>
  <si>
    <t>石垣市</t>
  </si>
  <si>
    <t>ｲｼｶﾞｷｼ</t>
  </si>
  <si>
    <t>沖縄県浦添市</t>
  </si>
  <si>
    <t>472085</t>
  </si>
  <si>
    <t>浦添市</t>
  </si>
  <si>
    <t>ｳﾗｿｴｼ</t>
  </si>
  <si>
    <t>沖縄県名護市</t>
  </si>
  <si>
    <t>472093</t>
  </si>
  <si>
    <t>名護市</t>
  </si>
  <si>
    <t>ﾅｺﾞｼ</t>
  </si>
  <si>
    <t>沖縄県糸満市</t>
  </si>
  <si>
    <t>472107</t>
  </si>
  <si>
    <t>糸満市</t>
  </si>
  <si>
    <t>ｲﾄﾏﾝｼ</t>
  </si>
  <si>
    <t>沖縄県沖縄市</t>
  </si>
  <si>
    <t>472115</t>
  </si>
  <si>
    <t>沖縄市</t>
  </si>
  <si>
    <t>ｵｷﾅﾜｼ</t>
  </si>
  <si>
    <t>沖縄県豊見城市</t>
  </si>
  <si>
    <t>472123</t>
  </si>
  <si>
    <t>豊見城市</t>
  </si>
  <si>
    <t>ﾄﾐｸﾞｽｸｼ</t>
  </si>
  <si>
    <t>沖縄県うるま市</t>
  </si>
  <si>
    <t>472131</t>
  </si>
  <si>
    <t>うるま市</t>
  </si>
  <si>
    <t>ｳﾙﾏｼ</t>
  </si>
  <si>
    <t>沖縄県宮古島市</t>
  </si>
  <si>
    <t>472140</t>
  </si>
  <si>
    <t>宮古島市</t>
  </si>
  <si>
    <t>ﾐﾔｺｼﾞﾏｼ</t>
  </si>
  <si>
    <t>沖縄県南城市</t>
  </si>
  <si>
    <t>472158</t>
  </si>
  <si>
    <t>南城市</t>
  </si>
  <si>
    <t>ﾅﾝｼﾞｮｳｼ</t>
  </si>
  <si>
    <t>沖縄県国頭村</t>
  </si>
  <si>
    <t>473014</t>
  </si>
  <si>
    <t>国頭村</t>
  </si>
  <si>
    <t>ｸﾆｶﾞﾐｿﾝ</t>
  </si>
  <si>
    <t>沖縄県大宜味村</t>
  </si>
  <si>
    <t>473022</t>
  </si>
  <si>
    <t>大宜味村</t>
  </si>
  <si>
    <t>ｵｵｷﾞﾐｿﾝ</t>
  </si>
  <si>
    <t>沖縄県東村</t>
  </si>
  <si>
    <t>473031</t>
  </si>
  <si>
    <t>東村</t>
  </si>
  <si>
    <t>ﾋｶﾞｼｿﾝ</t>
  </si>
  <si>
    <t>沖縄県今帰仁村</t>
  </si>
  <si>
    <t>473065</t>
  </si>
  <si>
    <t>今帰仁村</t>
  </si>
  <si>
    <t>ﾅｷｼﾞﾝｿﾝ</t>
  </si>
  <si>
    <t>沖縄県本部町</t>
  </si>
  <si>
    <t>473081</t>
  </si>
  <si>
    <t>本部町</t>
  </si>
  <si>
    <t>ﾓﾄﾌﾞﾁｮｳ</t>
  </si>
  <si>
    <t>沖縄県恩納村</t>
  </si>
  <si>
    <t>473111</t>
  </si>
  <si>
    <t>恩納村</t>
  </si>
  <si>
    <t>ｵﾝﾅｿﾝ</t>
  </si>
  <si>
    <t>沖縄県宜野座村</t>
  </si>
  <si>
    <t>473138</t>
  </si>
  <si>
    <t>宜野座村</t>
  </si>
  <si>
    <t>ｷﾞﾉｻﾞｿﾝ</t>
  </si>
  <si>
    <t>沖縄県金武町</t>
  </si>
  <si>
    <t>473146</t>
  </si>
  <si>
    <t>金武町</t>
  </si>
  <si>
    <t>ｷﾝﾁｮｳ</t>
  </si>
  <si>
    <t>沖縄県伊江村</t>
  </si>
  <si>
    <t>473154</t>
  </si>
  <si>
    <t>伊江村</t>
  </si>
  <si>
    <t>ｲｴｿﾝ</t>
  </si>
  <si>
    <t>沖縄県読谷村</t>
  </si>
  <si>
    <t>473243</t>
  </si>
  <si>
    <t>読谷村</t>
  </si>
  <si>
    <t>ﾖﾐﾀﾝｿﾝ</t>
  </si>
  <si>
    <t>沖縄県嘉手納町</t>
  </si>
  <si>
    <t>473251</t>
  </si>
  <si>
    <t>嘉手納町</t>
  </si>
  <si>
    <t>ｶﾃﾞﾅﾁｮｳ</t>
  </si>
  <si>
    <t>沖縄県北谷町</t>
  </si>
  <si>
    <t>473260</t>
  </si>
  <si>
    <t>北谷町</t>
  </si>
  <si>
    <t>ﾁﾔﾀﾝﾁｮｳ</t>
  </si>
  <si>
    <t>沖縄県北中城村</t>
  </si>
  <si>
    <t>473278</t>
  </si>
  <si>
    <t>北中城村</t>
  </si>
  <si>
    <t>ｷﾀﾅｶｸﾞｽｸｿﾝ</t>
  </si>
  <si>
    <t>沖縄県中城村</t>
  </si>
  <si>
    <t>473286</t>
  </si>
  <si>
    <t>中城村</t>
  </si>
  <si>
    <t>ﾅｶｸﾞｽｸｿﾝ</t>
  </si>
  <si>
    <t>沖縄県西原町</t>
  </si>
  <si>
    <t>473294</t>
  </si>
  <si>
    <t>西原町</t>
  </si>
  <si>
    <t>ﾆｼﾊﾗﾁｮｳ</t>
  </si>
  <si>
    <t>沖縄県与那原町</t>
  </si>
  <si>
    <t>473481</t>
  </si>
  <si>
    <t>与那原町</t>
  </si>
  <si>
    <t>ﾖﾅﾊﾞﾙﾁｮｳ</t>
  </si>
  <si>
    <t>沖縄県南風原町</t>
  </si>
  <si>
    <t>473502</t>
  </si>
  <si>
    <t>南風原町</t>
  </si>
  <si>
    <t>ﾊｴﾊﾞﾙﾁｮｳ</t>
  </si>
  <si>
    <t>沖縄県渡嘉敷村</t>
  </si>
  <si>
    <t>473537</t>
  </si>
  <si>
    <t>渡嘉敷村</t>
  </si>
  <si>
    <t>ﾄｶｼｷｿﾝ</t>
  </si>
  <si>
    <t>沖縄県座間味村</t>
  </si>
  <si>
    <t>473545</t>
  </si>
  <si>
    <t>座間味村</t>
  </si>
  <si>
    <t>ｻﾞﾏﾐｿﾝ</t>
  </si>
  <si>
    <t>沖縄県粟国村</t>
  </si>
  <si>
    <t>473553</t>
  </si>
  <si>
    <t>粟国村</t>
  </si>
  <si>
    <t>ｱｸﾞﾆｿﾝ</t>
  </si>
  <si>
    <t>沖縄県渡名喜村</t>
  </si>
  <si>
    <t>473561</t>
  </si>
  <si>
    <t>渡名喜村</t>
  </si>
  <si>
    <t>ﾄﾅｷｿﾝ</t>
  </si>
  <si>
    <t>沖縄県南大東村</t>
  </si>
  <si>
    <t>473570</t>
  </si>
  <si>
    <t>南大東村</t>
  </si>
  <si>
    <t>ﾐﾅﾐﾀﾞｲﾄｳｿﾝ</t>
  </si>
  <si>
    <t>沖縄県北大東村</t>
  </si>
  <si>
    <t>473588</t>
  </si>
  <si>
    <t>北大東村</t>
  </si>
  <si>
    <t>ｷﾀﾀﾞｲﾄｳｿﾝ</t>
  </si>
  <si>
    <t>沖縄県伊平屋村</t>
  </si>
  <si>
    <t>473596</t>
  </si>
  <si>
    <t>伊平屋村</t>
  </si>
  <si>
    <t>ｲﾍﾔｿﾝ</t>
  </si>
  <si>
    <t>沖縄県伊是名村</t>
  </si>
  <si>
    <t>473600</t>
  </si>
  <si>
    <t>伊是名村</t>
  </si>
  <si>
    <t>ｲｾﾞﾅｿﾝ</t>
  </si>
  <si>
    <t>沖縄県久米島町</t>
  </si>
  <si>
    <t>473618</t>
  </si>
  <si>
    <t>久米島町</t>
  </si>
  <si>
    <t>ｸﾒｼﾞﾏﾁｮｳ</t>
  </si>
  <si>
    <t>沖縄県八重瀬町</t>
  </si>
  <si>
    <t>473626</t>
  </si>
  <si>
    <t>八重瀬町</t>
  </si>
  <si>
    <t>ﾔｴｾﾁｮｳ</t>
  </si>
  <si>
    <t>沖縄県多良間村</t>
  </si>
  <si>
    <t>473758</t>
  </si>
  <si>
    <t>多良間村</t>
  </si>
  <si>
    <t>ﾀﾗﾏｿﾝ</t>
  </si>
  <si>
    <t>沖縄県竹富町</t>
  </si>
  <si>
    <t>473812</t>
  </si>
  <si>
    <t>竹富町</t>
  </si>
  <si>
    <t>ﾀｹﾄﾐﾁｮｳ</t>
  </si>
  <si>
    <t>沖縄県与那国町</t>
  </si>
  <si>
    <t>473821</t>
  </si>
  <si>
    <t>与那国町</t>
  </si>
  <si>
    <t>ﾖﾅｸﾞﾆﾁｮｳ</t>
  </si>
  <si>
    <t>0:無</t>
  </si>
  <si>
    <t>0:対象外</t>
  </si>
  <si>
    <t>事務局にて使用</t>
    <rPh sb="0" eb="3">
      <t>ジムキョク</t>
    </rPh>
    <rPh sb="5" eb="7">
      <t>シヨウ</t>
    </rPh>
    <phoneticPr fontId="1"/>
  </si>
  <si>
    <r>
      <t>群馬県マッチングサイトへの申請方法について（移住支援金</t>
    </r>
    <r>
      <rPr>
        <b/>
        <u/>
        <sz val="14"/>
        <color rgb="FFFF0000"/>
        <rFont val="ＭＳ ゴシック"/>
        <family val="3"/>
        <charset val="128"/>
      </rPr>
      <t>対象外</t>
    </r>
    <r>
      <rPr>
        <b/>
        <u/>
        <sz val="14"/>
        <rFont val="ＭＳ ゴシック"/>
        <family val="3"/>
        <charset val="128"/>
      </rPr>
      <t>求人</t>
    </r>
    <r>
      <rPr>
        <b/>
        <u/>
        <sz val="14"/>
        <color theme="1"/>
        <rFont val="ＭＳ ゴシック"/>
        <family val="3"/>
        <charset val="128"/>
      </rPr>
      <t>用）</t>
    </r>
    <rPh sb="0" eb="3">
      <t>グンマケン</t>
    </rPh>
    <rPh sb="13" eb="15">
      <t>シンセイ</t>
    </rPh>
    <rPh sb="15" eb="17">
      <t>ホウホウ</t>
    </rPh>
    <rPh sb="22" eb="24">
      <t>イジュウ</t>
    </rPh>
    <rPh sb="24" eb="27">
      <t>シエンキン</t>
    </rPh>
    <rPh sb="27" eb="30">
      <t>タイショウガイ</t>
    </rPh>
    <rPh sb="30" eb="32">
      <t>キュウジン</t>
    </rPh>
    <rPh sb="32" eb="33">
      <t>ヨウ</t>
    </rPh>
    <phoneticPr fontId="1"/>
  </si>
  <si>
    <t>「法人・求人情報登録書（移住支援金対象外）」（当該エクセルファイル）の作成</t>
    <rPh sb="12" eb="14">
      <t>イジュウ</t>
    </rPh>
    <rPh sb="14" eb="17">
      <t>シエンキン</t>
    </rPh>
    <rPh sb="17" eb="20">
      <t>タイショウガイ</t>
    </rPh>
    <rPh sb="23" eb="25">
      <t>トウガイ</t>
    </rPh>
    <rPh sb="35" eb="37">
      <t>サクセイ</t>
    </rPh>
    <phoneticPr fontId="1"/>
  </si>
  <si>
    <t>添付書類の準備</t>
    <rPh sb="0" eb="2">
      <t>テンプ</t>
    </rPh>
    <rPh sb="2" eb="4">
      <t>ショルイ</t>
    </rPh>
    <rPh sb="5" eb="7">
      <t>ジュンビ</t>
    </rPh>
    <phoneticPr fontId="1"/>
  </si>
  <si>
    <t>働きやすい職場環境づくりに関する認証等を証する書類の写し（該当する場合のみ必要。コピー可）</t>
    <rPh sb="0" eb="1">
      <t>ハタラ</t>
    </rPh>
    <rPh sb="5" eb="7">
      <t>ショクバ</t>
    </rPh>
    <rPh sb="7" eb="9">
      <t>カンキョウ</t>
    </rPh>
    <rPh sb="13" eb="14">
      <t>カン</t>
    </rPh>
    <rPh sb="16" eb="18">
      <t>ニンショウ</t>
    </rPh>
    <rPh sb="18" eb="19">
      <t>トウ</t>
    </rPh>
    <rPh sb="20" eb="21">
      <t>ショウ</t>
    </rPh>
    <rPh sb="23" eb="25">
      <t>ショルイ</t>
    </rPh>
    <rPh sb="26" eb="27">
      <t>ウツ</t>
    </rPh>
    <rPh sb="29" eb="31">
      <t>ガイトウ</t>
    </rPh>
    <rPh sb="33" eb="35">
      <t>バアイ</t>
    </rPh>
    <rPh sb="37" eb="39">
      <t>ヒツヨウ</t>
    </rPh>
    <rPh sb="43" eb="44">
      <t>カ</t>
    </rPh>
    <phoneticPr fontId="1"/>
  </si>
  <si>
    <t>　一度に複数の求人を申請される場合は、イに関しては、１部のみの提出で結構です。</t>
    <rPh sb="1" eb="3">
      <t>イチド</t>
    </rPh>
    <rPh sb="4" eb="6">
      <t>フクスウ</t>
    </rPh>
    <rPh sb="7" eb="9">
      <t>キュウジン</t>
    </rPh>
    <rPh sb="10" eb="12">
      <t>シンセイ</t>
    </rPh>
    <rPh sb="15" eb="17">
      <t>バアイ</t>
    </rPh>
    <rPh sb="21" eb="22">
      <t>カン</t>
    </rPh>
    <rPh sb="27" eb="28">
      <t>ブ</t>
    </rPh>
    <rPh sb="31" eb="33">
      <t>テイシュツ</t>
    </rPh>
    <rPh sb="34" eb="36">
      <t>ケッコウ</t>
    </rPh>
    <phoneticPr fontId="1"/>
  </si>
  <si>
    <t>　当該エクセルファイル及びアについては、求人の件数分ご用意ください。</t>
    <rPh sb="1" eb="3">
      <t>トウガイ</t>
    </rPh>
    <rPh sb="11" eb="12">
      <t>オヨ</t>
    </rPh>
    <rPh sb="20" eb="22">
      <t>キュウジン</t>
    </rPh>
    <rPh sb="23" eb="25">
      <t>ケンスウ</t>
    </rPh>
    <rPh sb="25" eb="26">
      <t>ブン</t>
    </rPh>
    <rPh sb="27" eb="29">
      <t>ヨウイ</t>
    </rPh>
    <phoneticPr fontId="1"/>
  </si>
  <si>
    <t>「法人・求人情報登録書（移住支援金対象外） 」（当該エクセルファイル）</t>
    <rPh sb="12" eb="14">
      <t>イジュウ</t>
    </rPh>
    <rPh sb="14" eb="17">
      <t>シエンキン</t>
    </rPh>
    <rPh sb="17" eb="19">
      <t>タイショウ</t>
    </rPh>
    <rPh sb="19" eb="20">
      <t>ソト</t>
    </rPh>
    <phoneticPr fontId="1"/>
  </si>
  <si>
    <t>郵送提出（メールで提出済みの場合は不要です）</t>
    <rPh sb="0" eb="2">
      <t>ユウソウ</t>
    </rPh>
    <rPh sb="2" eb="4">
      <t>テイシュツ</t>
    </rPh>
    <phoneticPr fontId="1"/>
  </si>
  <si>
    <t>２　「法人・求人情報登録書（移住支援金対象外）」の入力に当たっての留意点</t>
    <rPh sb="14" eb="16">
      <t>イジュウ</t>
    </rPh>
    <rPh sb="16" eb="19">
      <t>シエンキン</t>
    </rPh>
    <rPh sb="19" eb="22">
      <t>タイショウガイ</t>
    </rPh>
    <rPh sb="25" eb="27">
      <t>ニュウリョク</t>
    </rPh>
    <rPh sb="28" eb="29">
      <t>ア</t>
    </rPh>
    <rPh sb="33" eb="36">
      <t>リュウイテン</t>
    </rPh>
    <phoneticPr fontId="1"/>
  </si>
  <si>
    <t>群馬県　産業経済部　労働政策課　就労支援係</t>
  </si>
  <si>
    <r>
      <t>群馬県マッチングサイト登録書　（移住支援金</t>
    </r>
    <r>
      <rPr>
        <sz val="14"/>
        <color rgb="FFFF0000"/>
        <rFont val="ＤＦ特太ゴシック体"/>
        <family val="3"/>
        <charset val="128"/>
      </rPr>
      <t>対象外</t>
    </r>
    <r>
      <rPr>
        <sz val="14"/>
        <rFont val="ＤＦ特太ゴシック体"/>
        <family val="3"/>
        <charset val="128"/>
      </rPr>
      <t>求人用）</t>
    </r>
    <rPh sb="0" eb="3">
      <t>グンマケン</t>
    </rPh>
    <rPh sb="11" eb="13">
      <t>トウロク</t>
    </rPh>
    <rPh sb="13" eb="14">
      <t>ショ</t>
    </rPh>
    <rPh sb="16" eb="18">
      <t>イジュウ</t>
    </rPh>
    <rPh sb="18" eb="21">
      <t>シエンキン</t>
    </rPh>
    <rPh sb="21" eb="23">
      <t>タイショウ</t>
    </rPh>
    <rPh sb="23" eb="24">
      <t>ソト</t>
    </rPh>
    <rPh sb="24" eb="26">
      <t>キュウジン</t>
    </rPh>
    <rPh sb="26" eb="27">
      <t>ヨウ</t>
    </rPh>
    <phoneticPr fontId="1"/>
  </si>
  <si>
    <t>別添様式</t>
    <rPh sb="0" eb="2">
      <t>ベッテン</t>
    </rPh>
    <rPh sb="2" eb="4">
      <t>ヨウシキ</t>
    </rPh>
    <phoneticPr fontId="1"/>
  </si>
  <si>
    <t>群馬県マッチングサイト　法人・求人情報登録書（移住支援金対象外）</t>
    <rPh sb="0" eb="3">
      <t>グンマケン</t>
    </rPh>
    <rPh sb="12" eb="14">
      <t>ホウジン</t>
    </rPh>
    <rPh sb="15" eb="17">
      <t>キュウジン</t>
    </rPh>
    <rPh sb="17" eb="19">
      <t>ジョウホウ</t>
    </rPh>
    <rPh sb="19" eb="21">
      <t>トウロク</t>
    </rPh>
    <rPh sb="21" eb="22">
      <t>ショ</t>
    </rPh>
    <rPh sb="23" eb="25">
      <t>イジュウ</t>
    </rPh>
    <rPh sb="25" eb="28">
      <t>シエンキン</t>
    </rPh>
    <rPh sb="28" eb="31">
      <t>タイショウガイ</t>
    </rPh>
    <phoneticPr fontId="1"/>
  </si>
  <si>
    <t>　群馬県マッチングサイトへの登録を申請します。</t>
    <rPh sb="1" eb="3">
      <t>グンマ</t>
    </rPh>
    <rPh sb="14" eb="16">
      <t>トウロク</t>
    </rPh>
    <rPh sb="17" eb="19">
      <t>シンセイ</t>
    </rPh>
    <phoneticPr fontId="1"/>
  </si>
  <si>
    <r>
      <t>２　群馬県マッチングサイトへの掲載に係る確認事項</t>
    </r>
    <r>
      <rPr>
        <b/>
        <sz val="10"/>
        <color rgb="FFFF0000"/>
        <rFont val="ＭＳ ゴシック"/>
        <family val="3"/>
        <charset val="128"/>
      </rPr>
      <t>（質問の右側のセルから該当する回答を選択して下さい。）</t>
    </r>
    <rPh sb="2" eb="5">
      <t>グンマケン</t>
    </rPh>
    <rPh sb="15" eb="17">
      <t>ケイサイ</t>
    </rPh>
    <rPh sb="18" eb="19">
      <t>カカワ</t>
    </rPh>
    <rPh sb="20" eb="22">
      <t>カクニン</t>
    </rPh>
    <rPh sb="22" eb="24">
      <t>ジコウ</t>
    </rPh>
    <rPh sb="25" eb="27">
      <t>シツモン</t>
    </rPh>
    <rPh sb="28" eb="30">
      <t>ミギガワ</t>
    </rPh>
    <rPh sb="35" eb="37">
      <t>ガイトウ</t>
    </rPh>
    <rPh sb="39" eb="41">
      <t>カイトウ</t>
    </rPh>
    <rPh sb="42" eb="44">
      <t>センタク</t>
    </rPh>
    <rPh sb="46" eb="47">
      <t>クダ</t>
    </rPh>
    <phoneticPr fontId="1"/>
  </si>
  <si>
    <r>
      <t>（１）必須要件</t>
    </r>
    <r>
      <rPr>
        <b/>
        <sz val="10"/>
        <rFont val="ＭＳ 明朝"/>
        <family val="1"/>
        <charset val="128"/>
      </rPr>
      <t>（</t>
    </r>
    <r>
      <rPr>
        <b/>
        <sz val="10"/>
        <color rgb="FFFF0000"/>
        <rFont val="ＭＳ 明朝"/>
        <family val="1"/>
        <charset val="128"/>
      </rPr>
      <t>すべての項目が「該当する」となる必要があります。）</t>
    </r>
    <rPh sb="3" eb="5">
      <t>ヒッス</t>
    </rPh>
    <rPh sb="5" eb="7">
      <t>ヨウケン</t>
    </rPh>
    <rPh sb="12" eb="14">
      <t>コウモク</t>
    </rPh>
    <phoneticPr fontId="1"/>
  </si>
  <si>
    <t>群馬県内に本店又は事業所を有する法人等の求人であること。</t>
    <rPh sb="18" eb="19">
      <t>トウ</t>
    </rPh>
    <phoneticPr fontId="1"/>
  </si>
  <si>
    <t>（２）誓約事項</t>
    <rPh sb="3" eb="5">
      <t>セイヤク</t>
    </rPh>
    <rPh sb="5" eb="7">
      <t>ジコウ</t>
    </rPh>
    <phoneticPr fontId="1"/>
  </si>
  <si>
    <t>別紙３「群馬県マッチング支援事業に関する誓約事項」に記載された内容について</t>
    <rPh sb="0" eb="2">
      <t>ベッシ</t>
    </rPh>
    <rPh sb="26" eb="28">
      <t>キサイ</t>
    </rPh>
    <rPh sb="31" eb="33">
      <t>ナイヨウ</t>
    </rPh>
    <phoneticPr fontId="1"/>
  </si>
  <si>
    <t>（３）添付書類等</t>
    <rPh sb="3" eb="5">
      <t>テンプ</t>
    </rPh>
    <rPh sb="5" eb="7">
      <t>ショルイ</t>
    </rPh>
    <rPh sb="7" eb="8">
      <t>トウ</t>
    </rPh>
    <phoneticPr fontId="1"/>
  </si>
  <si>
    <t>ハローワークから交付された求人票の控えの写し（有効期限内のもの。表裏両面をコピーしたもの。）</t>
    <rPh sb="8" eb="10">
      <t>コウフ</t>
    </rPh>
    <rPh sb="13" eb="16">
      <t>キュウジンヒョウ</t>
    </rPh>
    <rPh sb="17" eb="18">
      <t>ヒカ</t>
    </rPh>
    <rPh sb="20" eb="21">
      <t>ウツ</t>
    </rPh>
    <rPh sb="33" eb="34">
      <t>ウラ</t>
    </rPh>
    <phoneticPr fontId="1"/>
  </si>
  <si>
    <t>３の働きやすい職場環境づくりに取り組む法人に該当する場合、国又は県の認証を証する書類の写し（該当する場合のみ必要。コピー可）</t>
    <rPh sb="2" eb="3">
      <t>ハタラ</t>
    </rPh>
    <rPh sb="7" eb="9">
      <t>ショクバ</t>
    </rPh>
    <rPh sb="9" eb="11">
      <t>カンキョウ</t>
    </rPh>
    <rPh sb="15" eb="16">
      <t>ト</t>
    </rPh>
    <rPh sb="17" eb="18">
      <t>ク</t>
    </rPh>
    <rPh sb="19" eb="21">
      <t>ホウジン</t>
    </rPh>
    <rPh sb="22" eb="24">
      <t>ガイトウ</t>
    </rPh>
    <rPh sb="26" eb="28">
      <t>バアイ</t>
    </rPh>
    <rPh sb="29" eb="30">
      <t>クニ</t>
    </rPh>
    <rPh sb="30" eb="31">
      <t>マタ</t>
    </rPh>
    <rPh sb="32" eb="33">
      <t>ケン</t>
    </rPh>
    <rPh sb="34" eb="36">
      <t>ニンショウ</t>
    </rPh>
    <rPh sb="37" eb="38">
      <t>ショウ</t>
    </rPh>
    <rPh sb="40" eb="42">
      <t>ショルイ</t>
    </rPh>
    <rPh sb="43" eb="44">
      <t>ウツ</t>
    </rPh>
    <rPh sb="46" eb="48">
      <t>ガイトウ</t>
    </rPh>
    <rPh sb="50" eb="52">
      <t>バアイ</t>
    </rPh>
    <rPh sb="54" eb="56">
      <t>ヒツヨウ</t>
    </rPh>
    <rPh sb="60" eb="61">
      <t>カ</t>
    </rPh>
    <phoneticPr fontId="1"/>
  </si>
  <si>
    <t>３　働きやすい職場環境づくりの認証について</t>
    <rPh sb="2" eb="3">
      <t>ハタラ</t>
    </rPh>
    <rPh sb="7" eb="9">
      <t>ショクバ</t>
    </rPh>
    <rPh sb="9" eb="11">
      <t>カンキョウ</t>
    </rPh>
    <rPh sb="15" eb="17">
      <t>ニンショウ</t>
    </rPh>
    <phoneticPr fontId="1"/>
  </si>
  <si>
    <t>（必須要件ではありませんが、「該当する」場合は、マッチングサイトに認証マークが掲載され、ＰＲできます。）</t>
    <rPh sb="1" eb="3">
      <t>ヒッス</t>
    </rPh>
    <rPh sb="3" eb="5">
      <t>ヨウケン</t>
    </rPh>
    <rPh sb="15" eb="17">
      <t>ガイトウ</t>
    </rPh>
    <rPh sb="20" eb="22">
      <t>バアイ</t>
    </rPh>
    <rPh sb="33" eb="35">
      <t>ニンショウ</t>
    </rPh>
    <rPh sb="39" eb="41">
      <t>ケイサイ</t>
    </rPh>
    <phoneticPr fontId="1"/>
  </si>
  <si>
    <t>アに「該当する」場合,認証等をﾘｽﾄから選択</t>
    <rPh sb="3" eb="5">
      <t>ガイトウ</t>
    </rPh>
    <rPh sb="8" eb="10">
      <t>バアイ</t>
    </rPh>
    <rPh sb="11" eb="13">
      <t>ニンショウ</t>
    </rPh>
    <rPh sb="13" eb="14">
      <t>トウ</t>
    </rPh>
    <rPh sb="20" eb="22">
      <t>センタク</t>
    </rPh>
    <phoneticPr fontId="1"/>
  </si>
  <si>
    <t>群馬県マッチングサイト求人掲載に関する誓約事項</t>
    <rPh sb="11" eb="13">
      <t>キュウジン</t>
    </rPh>
    <rPh sb="13" eb="15">
      <t>ケイサイ</t>
    </rPh>
    <phoneticPr fontId="1"/>
  </si>
  <si>
    <t>１　群馬県マッチングサイト求人掲載に関する報告及び調査について、</t>
    <rPh sb="13" eb="15">
      <t>キュウジン</t>
    </rPh>
    <rPh sb="15" eb="17">
      <t>ケイサイ</t>
    </rPh>
    <phoneticPr fontId="1"/>
  </si>
  <si>
    <t>　　群馬県から求められた場合には、それに応じます。</t>
    <phoneticPr fontId="1"/>
  </si>
  <si>
    <t>２　群馬県マッチングサイト登録における申請に当たって、</t>
    <rPh sb="2" eb="5">
      <t>グンマケン</t>
    </rPh>
    <phoneticPr fontId="1"/>
  </si>
  <si>
    <t>　　　　</t>
    <phoneticPr fontId="1"/>
  </si>
  <si>
    <r>
      <t>群馬県マッチングサイト登録書　（移住支援金</t>
    </r>
    <r>
      <rPr>
        <sz val="14"/>
        <color rgb="FFFF0000"/>
        <rFont val="ＤＦ特太ゴシック体"/>
        <family val="3"/>
        <charset val="128"/>
      </rPr>
      <t>対象外</t>
    </r>
    <r>
      <rPr>
        <sz val="14"/>
        <rFont val="ＤＦ特太ゴシック体"/>
        <family val="3"/>
        <charset val="128"/>
      </rPr>
      <t>求人用）</t>
    </r>
    <rPh sb="11" eb="13">
      <t>トウロク</t>
    </rPh>
    <rPh sb="13" eb="14">
      <t>ショ</t>
    </rPh>
    <phoneticPr fontId="1"/>
  </si>
  <si>
    <r>
      <t>（別紙２）群馬県マッチングサイト　求人情報登録書　（移住支援金</t>
    </r>
    <r>
      <rPr>
        <sz val="14"/>
        <color rgb="FFFF0000"/>
        <rFont val="ＤＦ特太ゴシック体"/>
        <family val="3"/>
        <charset val="128"/>
      </rPr>
      <t>対象外</t>
    </r>
    <r>
      <rPr>
        <sz val="14"/>
        <color theme="1"/>
        <rFont val="ＤＦ特太ゴシック体"/>
        <family val="3"/>
        <charset val="128"/>
      </rPr>
      <t>）</t>
    </r>
    <rPh sb="1" eb="3">
      <t>ベッシ</t>
    </rPh>
    <rPh sb="5" eb="8">
      <t>グンマケン</t>
    </rPh>
    <rPh sb="17" eb="19">
      <t>キュウジン</t>
    </rPh>
    <rPh sb="19" eb="21">
      <t>ジョウホウ</t>
    </rPh>
    <rPh sb="21" eb="23">
      <t>トウロク</t>
    </rPh>
    <rPh sb="23" eb="24">
      <t>ショ</t>
    </rPh>
    <rPh sb="26" eb="28">
      <t>イジュウ</t>
    </rPh>
    <rPh sb="28" eb="31">
      <t>シエンキン</t>
    </rPh>
    <rPh sb="31" eb="34">
      <t>タイショウガイ</t>
    </rPh>
    <phoneticPr fontId="1"/>
  </si>
  <si>
    <r>
      <t>（別紙１）群馬県マッチングサイト　法人等情報　（移住支援金</t>
    </r>
    <r>
      <rPr>
        <sz val="14"/>
        <color rgb="FFFF0000"/>
        <rFont val="ＤＦ特太ゴシック体"/>
        <family val="3"/>
        <charset val="128"/>
      </rPr>
      <t>対象外</t>
    </r>
    <r>
      <rPr>
        <sz val="14"/>
        <color theme="1"/>
        <rFont val="ＤＦ特太ゴシック体"/>
        <family val="3"/>
        <charset val="128"/>
      </rPr>
      <t>）</t>
    </r>
    <rPh sb="1" eb="3">
      <t>ベッシ</t>
    </rPh>
    <rPh sb="5" eb="8">
      <t>グンマケン</t>
    </rPh>
    <rPh sb="17" eb="19">
      <t>ホウジン</t>
    </rPh>
    <rPh sb="19" eb="20">
      <t>トウ</t>
    </rPh>
    <rPh sb="20" eb="22">
      <t>ジョウホウ</t>
    </rPh>
    <rPh sb="24" eb="26">
      <t>イジュウ</t>
    </rPh>
    <rPh sb="26" eb="29">
      <t>シエンキン</t>
    </rPh>
    <rPh sb="29" eb="32">
      <t>タイショウガイ</t>
    </rPh>
    <phoneticPr fontId="1"/>
  </si>
  <si>
    <t>「営業職募集」など表題を記入</t>
    <rPh sb="1" eb="4">
      <t>えいぎょうしょく</t>
    </rPh>
    <rPh sb="4" eb="6">
      <t>ぼしゅう</t>
    </rPh>
    <rPh sb="9" eb="11">
      <t>ひょうだい</t>
    </rPh>
    <rPh sb="12" eb="14">
      <t>きにゅう</t>
    </rPh>
    <phoneticPr fontId="1" type="Hiragana"/>
  </si>
  <si>
    <t>R5.6.19版</t>
    <rPh sb="7" eb="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</si>
</sst>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yyyy\-mm"/>
    <numFmt numFmtId="178" formatCode="yyyy\-mm\-dd"/>
    <numFmt numFmtId="179" formatCode="hh:mm"/>
    <numFmt numFmtId="180" formatCode="0.00_ "/>
    <numFmt numFmtId="181" formatCode="0_);[Red]\(0\)"/>
    <numFmt numFmtId="182" formatCode="#,##0.00_ "/>
    <numFmt numFmtId="183" formatCode="#,##0&quot;円&quot;"/>
    <numFmt numFmtId="184" formatCode="#,##0&quot;人&quot;"/>
    <numFmt numFmtId="185" formatCode="0.0&quot;%&quot;"/>
    <numFmt numFmtId="186" formatCode="0.0&quot;歳&quot;"/>
    <numFmt numFmtId="187" formatCode="0.0&quot;年&quot;"/>
    <numFmt numFmtId="188" formatCode="#,##0&quot;千円&quot;"/>
    <numFmt numFmtId="189" formatCode="#,##0&quot;百万円&quot;"/>
    <numFmt numFmtId="190" formatCode="#,##0&quot;円&quot;;\-#,##0&quot;百万円&quot;"/>
  </numFmts>
  <fonts count="62"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4"/>
      <color theme="1"/>
      <name val="ＤＦ特太ゴシック体"/>
      <family val="3"/>
      <charset val="128"/>
    </font>
    <font>
      <u/>
      <sz val="11"/>
      <color theme="10"/>
      <name val="ＭＳ Ｐゴシック"/>
      <family val="2"/>
      <charset val="128"/>
      <scheme val="minor"/>
    </font>
    <font>
      <sz val="11"/>
      <color theme="1"/>
      <name val="ＭＳ 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u/>
      <sz val="11"/>
      <color theme="10"/>
      <name val="ＭＳ ゴシック"/>
      <family val="3"/>
      <charset val="128"/>
    </font>
    <font>
      <b/>
      <sz val="12"/>
      <color theme="1"/>
      <name val="ＭＳ ゴシック"/>
      <family val="3"/>
      <charset val="128"/>
    </font>
    <font>
      <b/>
      <u/>
      <sz val="14"/>
      <color theme="1"/>
      <name val="ＭＳ ゴシック"/>
      <family val="3"/>
      <charset val="128"/>
    </font>
    <font>
      <sz val="10"/>
      <name val="ＭＳ ゴシック"/>
      <family val="3"/>
      <charset val="128"/>
    </font>
    <font>
      <sz val="11"/>
      <color rgb="FF0070C0"/>
      <name val="ＭＳ Ｐゴシック"/>
      <family val="3"/>
      <charset val="128"/>
      <scheme val="minor"/>
    </font>
    <font>
      <b/>
      <sz val="10"/>
      <color theme="1"/>
      <name val="ＭＳ 明朝"/>
      <family val="1"/>
      <charset val="128"/>
    </font>
    <font>
      <b/>
      <sz val="10"/>
      <color rgb="FFFF0000"/>
      <name val="ＭＳ 明朝"/>
      <family val="1"/>
      <charset val="128"/>
    </font>
    <font>
      <sz val="8"/>
      <color theme="1"/>
      <name val="ＭＳ 明朝"/>
      <family val="1"/>
      <charset val="128"/>
    </font>
    <font>
      <b/>
      <sz val="10"/>
      <color theme="1"/>
      <name val="ＭＳ ゴシック"/>
      <family val="3"/>
      <charset val="128"/>
    </font>
    <font>
      <b/>
      <sz val="10"/>
      <color rgb="FFFF0000"/>
      <name val="ＭＳ ゴシック"/>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color rgb="FFFF0000"/>
      <name val="ＭＳ 明朝"/>
      <family val="1"/>
      <charset val="128"/>
    </font>
    <font>
      <sz val="8"/>
      <color rgb="FFFF0000"/>
      <name val="ＭＳ 明朝"/>
      <family val="1"/>
      <charset val="128"/>
    </font>
    <font>
      <sz val="10"/>
      <color theme="0"/>
      <name val="ＭＳ 明朝"/>
      <family val="1"/>
      <charset val="128"/>
    </font>
    <font>
      <sz val="14"/>
      <color rgb="FFFF0000"/>
      <name val="ＤＦ特太ゴシック体"/>
      <family val="3"/>
      <charset val="128"/>
    </font>
    <font>
      <sz val="12"/>
      <color theme="1"/>
      <name val="ＭＳ 明朝"/>
      <family val="1"/>
      <charset val="128"/>
    </font>
    <font>
      <b/>
      <sz val="12"/>
      <color theme="1"/>
      <name val="ＭＳ 明朝"/>
      <family val="1"/>
      <charset val="128"/>
    </font>
    <font>
      <sz val="12"/>
      <color rgb="FFFF0000"/>
      <name val="ＭＳ 明朝"/>
      <family val="1"/>
      <charset val="128"/>
    </font>
    <font>
      <sz val="12"/>
      <name val="ＭＳ 明朝"/>
      <family val="1"/>
      <charset val="128"/>
    </font>
    <font>
      <b/>
      <sz val="8"/>
      <color rgb="FFFF0000"/>
      <name val="ＭＳ 明朝"/>
      <family val="1"/>
      <charset val="128"/>
    </font>
    <font>
      <b/>
      <sz val="11"/>
      <color theme="1"/>
      <name val="ＭＳ ゴシック"/>
      <family val="3"/>
      <charset val="128"/>
    </font>
    <font>
      <sz val="11"/>
      <color theme="1"/>
      <name val="ＭＳ 明朝"/>
      <family val="1"/>
      <charset val="128"/>
    </font>
    <font>
      <b/>
      <sz val="11"/>
      <color theme="1"/>
      <name val="ＭＳ 明朝"/>
      <family val="1"/>
      <charset val="128"/>
    </font>
    <font>
      <u/>
      <sz val="11"/>
      <color theme="10"/>
      <name val="ＭＳ 明朝"/>
      <family val="1"/>
      <charset val="128"/>
    </font>
    <font>
      <sz val="11"/>
      <color rgb="FFFF0000"/>
      <name val="ＭＳ 明朝"/>
      <family val="1"/>
      <charset val="128"/>
    </font>
    <font>
      <b/>
      <u/>
      <sz val="11"/>
      <color theme="1"/>
      <name val="ＭＳ 明朝"/>
      <family val="1"/>
      <charset val="128"/>
    </font>
    <font>
      <sz val="11"/>
      <name val="ＭＳ 明朝"/>
      <family val="1"/>
      <charset val="128"/>
    </font>
    <font>
      <b/>
      <sz val="11"/>
      <color rgb="FFFA7D00"/>
      <name val="ＭＳ Ｐゴシック"/>
      <family val="2"/>
      <charset val="128"/>
      <scheme val="minor"/>
    </font>
    <font>
      <sz val="14"/>
      <name val="ＤＦ特太ゴシック体"/>
      <family val="3"/>
      <charset val="128"/>
    </font>
    <font>
      <u/>
      <sz val="10"/>
      <color rgb="FFFF0000"/>
      <name val="ＭＳ 明朝"/>
      <family val="1"/>
      <charset val="128"/>
    </font>
    <font>
      <sz val="7"/>
      <color theme="1"/>
      <name val="ＭＳ 明朝"/>
      <family val="1"/>
      <charset val="128"/>
    </font>
    <font>
      <sz val="14"/>
      <color theme="1"/>
      <name val="ＭＳ Ｐゴシック"/>
      <family val="3"/>
      <charset val="128"/>
      <scheme val="major"/>
    </font>
    <font>
      <sz val="10"/>
      <name val="ＭＳ 明朝"/>
      <family val="1"/>
      <charset val="128"/>
    </font>
    <font>
      <sz val="11"/>
      <color theme="1"/>
      <name val="ＭＳ Ｐゴシック"/>
      <family val="2"/>
      <scheme val="minor"/>
    </font>
    <font>
      <sz val="6"/>
      <name val="ＭＳ Ｐゴシック"/>
      <family val="3"/>
      <charset val="128"/>
      <scheme val="minor"/>
    </font>
    <font>
      <b/>
      <sz val="28"/>
      <color theme="1"/>
      <name val="ＭＳ Ｐゴシック"/>
      <family val="3"/>
      <charset val="128"/>
      <scheme val="minor"/>
    </font>
    <font>
      <b/>
      <sz val="22"/>
      <color theme="1"/>
      <name val="ＭＳ Ｐゴシック"/>
      <family val="3"/>
      <charset val="128"/>
      <scheme val="minor"/>
    </font>
    <font>
      <b/>
      <sz val="20"/>
      <color theme="1"/>
      <name val="ＭＳ Ｐゴシック"/>
      <family val="3"/>
      <charset val="128"/>
      <scheme val="minor"/>
    </font>
    <font>
      <b/>
      <sz val="16"/>
      <color theme="1"/>
      <name val="ＭＳ Ｐゴシック"/>
      <family val="3"/>
      <charset val="128"/>
      <scheme val="minor"/>
    </font>
    <font>
      <sz val="20"/>
      <color theme="1"/>
      <name val="ＭＳ Ｐゴシック"/>
      <family val="3"/>
      <charset val="128"/>
      <scheme val="minor"/>
    </font>
    <font>
      <strike/>
      <sz val="8"/>
      <color rgb="FFFF0000"/>
      <name val="ＭＳ 明朝"/>
      <family val="1"/>
      <charset val="128"/>
    </font>
    <font>
      <b/>
      <strike/>
      <sz val="16"/>
      <color theme="1"/>
      <name val="ＭＳ Ｐゴシック"/>
      <family val="3"/>
      <charset val="128"/>
      <scheme val="minor"/>
    </font>
    <font>
      <b/>
      <sz val="16"/>
      <name val="ＭＳ Ｐゴシック"/>
      <family val="3"/>
      <charset val="128"/>
      <scheme val="minor"/>
    </font>
    <font>
      <sz val="11"/>
      <name val="ＭＳ Ｐゴシック"/>
      <family val="3"/>
      <charset val="128"/>
      <scheme val="minor"/>
    </font>
    <font>
      <sz val="9"/>
      <color rgb="FFFF0000"/>
      <name val="ＭＳ 明朝"/>
      <family val="1"/>
      <charset val="128"/>
    </font>
    <font>
      <sz val="11"/>
      <color theme="1"/>
      <name val="ＭＳ Ｐゴシック"/>
      <family val="2"/>
      <charset val="128"/>
      <scheme val="minor"/>
    </font>
    <font>
      <b/>
      <u/>
      <sz val="14"/>
      <color rgb="FFFF0000"/>
      <name val="ＭＳ ゴシック"/>
      <family val="3"/>
      <charset val="128"/>
    </font>
    <font>
      <b/>
      <u/>
      <sz val="14"/>
      <name val="ＭＳ ゴシック"/>
      <family val="3"/>
      <charset val="128"/>
    </font>
    <font>
      <b/>
      <sz val="10"/>
      <name val="ＭＳ 明朝"/>
      <family val="1"/>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20" fillId="0" borderId="0">
      <alignment vertical="center"/>
    </xf>
    <xf numFmtId="0" fontId="22" fillId="0" borderId="0"/>
    <xf numFmtId="0" fontId="46" fillId="0" borderId="0"/>
    <xf numFmtId="38" fontId="58" fillId="0" borderId="0" applyFont="0" applyFill="0" applyBorder="0" applyAlignment="0" applyProtection="0">
      <alignment vertical="center"/>
    </xf>
    <xf numFmtId="9" fontId="58" fillId="0" borderId="0" applyFont="0" applyFill="0" applyBorder="0" applyAlignment="0" applyProtection="0">
      <alignment vertical="center"/>
    </xf>
  </cellStyleXfs>
  <cellXfs count="311">
    <xf numFmtId="0" fontId="0" fillId="0" borderId="0" xfId="0">
      <alignment vertical="center"/>
    </xf>
    <xf numFmtId="0" fontId="2" fillId="0" borderId="0" xfId="0" applyFont="1">
      <alignment vertical="center"/>
    </xf>
    <xf numFmtId="0" fontId="2" fillId="2" borderId="2" xfId="0" applyFont="1" applyFill="1" applyBorder="1">
      <alignment vertical="center"/>
    </xf>
    <xf numFmtId="0" fontId="3" fillId="0" borderId="0" xfId="0" applyFont="1">
      <alignment vertical="center"/>
    </xf>
    <xf numFmtId="0" fontId="6" fillId="0" borderId="0" xfId="0" applyFont="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9" xfId="0" applyFont="1" applyBorder="1">
      <alignment vertical="center"/>
    </xf>
    <xf numFmtId="0" fontId="7" fillId="0" borderId="18" xfId="0" applyFont="1" applyBorder="1" applyAlignment="1">
      <alignment horizontal="right" vertical="center"/>
    </xf>
    <xf numFmtId="0" fontId="10" fillId="0" borderId="0" xfId="1" applyFont="1" applyBorder="1" applyAlignment="1">
      <alignment vertical="center"/>
    </xf>
    <xf numFmtId="0" fontId="10" fillId="0" borderId="0" xfId="1" applyFont="1" applyBorder="1" applyAlignment="1">
      <alignment horizontal="left" vertical="center"/>
    </xf>
    <xf numFmtId="0" fontId="6" fillId="0" borderId="21" xfId="0" applyFont="1" applyBorder="1">
      <alignment vertical="center"/>
    </xf>
    <xf numFmtId="0" fontId="6" fillId="0" borderId="22" xfId="0" applyFont="1" applyBorder="1">
      <alignment vertical="center"/>
    </xf>
    <xf numFmtId="0" fontId="11" fillId="0" borderId="18" xfId="0" applyFont="1" applyBorder="1">
      <alignment vertical="center"/>
    </xf>
    <xf numFmtId="0" fontId="2" fillId="0" borderId="0" xfId="0" applyFont="1" applyAlignment="1">
      <alignment vertical="top" wrapText="1"/>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0" xfId="0" applyFont="1" applyAlignment="1">
      <alignment vertical="center" wrapText="1"/>
    </xf>
    <xf numFmtId="0" fontId="2" fillId="5" borderId="2" xfId="0" applyFont="1" applyFill="1" applyBorder="1">
      <alignment vertical="center"/>
    </xf>
    <xf numFmtId="0" fontId="2" fillId="0" borderId="14" xfId="0" applyFont="1" applyBorder="1">
      <alignment vertical="center"/>
    </xf>
    <xf numFmtId="0" fontId="2" fillId="0" borderId="10" xfId="0" applyFont="1" applyBorder="1" applyAlignment="1">
      <alignment horizontal="left" vertical="center"/>
    </xf>
    <xf numFmtId="0" fontId="2" fillId="0" borderId="10" xfId="0" applyFont="1" applyBorder="1">
      <alignment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vertical="center" shrinkToFit="1"/>
    </xf>
    <xf numFmtId="0" fontId="0" fillId="0" borderId="0" xfId="0" applyAlignment="1">
      <alignment vertical="center" shrinkToFit="1"/>
    </xf>
    <xf numFmtId="0" fontId="17" fillId="0" borderId="0" xfId="0" applyFont="1">
      <alignment vertical="center"/>
    </xf>
    <xf numFmtId="0" fontId="17" fillId="0" borderId="0" xfId="0" applyFont="1" applyAlignment="1">
      <alignment vertical="center" wrapText="1"/>
    </xf>
    <xf numFmtId="0" fontId="15" fillId="0" borderId="0" xfId="0" applyFont="1">
      <alignment vertical="center"/>
    </xf>
    <xf numFmtId="0" fontId="18" fillId="0" borderId="0" xfId="0" applyFont="1">
      <alignment vertical="center"/>
    </xf>
    <xf numFmtId="0" fontId="20" fillId="0" borderId="0" xfId="2">
      <alignment vertical="center"/>
    </xf>
    <xf numFmtId="49" fontId="20" fillId="7" borderId="1" xfId="2" applyNumberFormat="1" applyFill="1" applyBorder="1">
      <alignment vertical="center"/>
    </xf>
    <xf numFmtId="49" fontId="20" fillId="7" borderId="1" xfId="2" applyNumberFormat="1" applyFill="1" applyBorder="1" applyAlignment="1">
      <alignment vertical="center" wrapText="1"/>
    </xf>
    <xf numFmtId="49" fontId="23" fillId="4" borderId="1" xfId="3" applyNumberFormat="1" applyFont="1" applyFill="1" applyBorder="1" applyAlignment="1">
      <alignment vertical="center"/>
    </xf>
    <xf numFmtId="0" fontId="20" fillId="4" borderId="1" xfId="2" applyFill="1" applyBorder="1">
      <alignment vertical="center"/>
    </xf>
    <xf numFmtId="49" fontId="20" fillId="4" borderId="1" xfId="2" applyNumberFormat="1" applyFill="1" applyBorder="1">
      <alignment vertical="center"/>
    </xf>
    <xf numFmtId="49" fontId="20" fillId="0" borderId="0" xfId="2" applyNumberFormat="1">
      <alignment vertical="center"/>
    </xf>
    <xf numFmtId="49" fontId="20" fillId="0" borderId="1" xfId="2" applyNumberFormat="1" applyBorder="1">
      <alignment vertical="center"/>
    </xf>
    <xf numFmtId="0" fontId="20" fillId="0" borderId="14" xfId="2" applyBorder="1">
      <alignment vertical="center"/>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24" fillId="0" borderId="0" xfId="0" applyFont="1">
      <alignment vertical="center"/>
    </xf>
    <xf numFmtId="0" fontId="5" fillId="0" borderId="0" xfId="1" applyBorder="1" applyAlignment="1">
      <alignment horizontal="left" vertical="center"/>
    </xf>
    <xf numFmtId="0" fontId="25" fillId="0" borderId="0" xfId="0" applyFont="1" applyAlignment="1">
      <alignment horizontal="center" vertical="center"/>
    </xf>
    <xf numFmtId="0" fontId="25" fillId="0" borderId="0" xfId="0" applyFont="1" applyAlignment="1">
      <alignment vertical="center" wrapText="1"/>
    </xf>
    <xf numFmtId="0" fontId="26" fillId="0" borderId="0" xfId="0" applyFont="1">
      <alignment vertical="center"/>
    </xf>
    <xf numFmtId="0" fontId="4" fillId="0" borderId="0" xfId="0" applyFont="1">
      <alignment vertical="center"/>
    </xf>
    <xf numFmtId="0" fontId="27" fillId="0" borderId="0" xfId="0" applyFont="1" applyAlignment="1">
      <alignment horizontal="center" vertical="center"/>
    </xf>
    <xf numFmtId="0" fontId="2" fillId="0" borderId="2" xfId="0" applyFont="1" applyBorder="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27" fillId="0" borderId="0" xfId="0" applyFont="1">
      <alignment vertical="center"/>
    </xf>
    <xf numFmtId="0" fontId="2" fillId="6" borderId="1" xfId="0" applyFont="1" applyFill="1" applyBorder="1">
      <alignment vertical="center"/>
    </xf>
    <xf numFmtId="0" fontId="3" fillId="0" borderId="1" xfId="0" applyFont="1" applyBorder="1">
      <alignment vertical="center"/>
    </xf>
    <xf numFmtId="49" fontId="28" fillId="0" borderId="0" xfId="0" applyNumberFormat="1" applyFont="1">
      <alignment vertical="center"/>
    </xf>
    <xf numFmtId="0" fontId="28" fillId="0" borderId="0" xfId="0" applyFont="1">
      <alignment vertical="center"/>
    </xf>
    <xf numFmtId="0" fontId="28" fillId="0" borderId="0" xfId="0" applyFont="1" applyAlignment="1">
      <alignment horizontal="right" vertical="center"/>
    </xf>
    <xf numFmtId="49" fontId="28" fillId="0" borderId="0" xfId="0" applyNumberFormat="1" applyFont="1" applyAlignment="1">
      <alignment horizontal="center" vertical="center"/>
    </xf>
    <xf numFmtId="49" fontId="28" fillId="0" borderId="0" xfId="0" applyNumberFormat="1" applyFont="1" applyAlignment="1">
      <alignment horizontal="left" vertical="center"/>
    </xf>
    <xf numFmtId="0" fontId="28" fillId="0" borderId="0" xfId="0" applyFont="1" applyAlignment="1">
      <alignment horizontal="left" vertical="center"/>
    </xf>
    <xf numFmtId="49" fontId="30" fillId="0" borderId="0" xfId="0" applyNumberFormat="1" applyFont="1" applyAlignment="1">
      <alignment horizontal="left" vertical="center"/>
    </xf>
    <xf numFmtId="49" fontId="31" fillId="0" borderId="0" xfId="0" applyNumberFormat="1" applyFont="1">
      <alignment vertical="center"/>
    </xf>
    <xf numFmtId="0" fontId="31" fillId="0" borderId="0" xfId="0" applyFont="1">
      <alignment vertical="center"/>
    </xf>
    <xf numFmtId="49" fontId="31" fillId="0" borderId="0" xfId="0" applyNumberFormat="1" applyFont="1" applyAlignment="1">
      <alignment horizontal="left" vertical="center"/>
    </xf>
    <xf numFmtId="49" fontId="31" fillId="0" borderId="0" xfId="0" applyNumberFormat="1" applyFont="1" applyAlignment="1">
      <alignment horizontal="left" vertical="center" indent="1"/>
    </xf>
    <xf numFmtId="49" fontId="30" fillId="0" borderId="0" xfId="0" applyNumberFormat="1" applyFont="1">
      <alignment vertical="center"/>
    </xf>
    <xf numFmtId="0" fontId="25"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xf>
    <xf numFmtId="0" fontId="32" fillId="0" borderId="0" xfId="0" applyFont="1" applyAlignment="1">
      <alignment vertical="center" wrapText="1"/>
    </xf>
    <xf numFmtId="0" fontId="27" fillId="0" borderId="0" xfId="0" applyFont="1" applyAlignment="1">
      <alignment vertical="center" wrapText="1"/>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5" fillId="0" borderId="0" xfId="0" applyFont="1">
      <alignment vertical="center"/>
    </xf>
    <xf numFmtId="0" fontId="7" fillId="0" borderId="20" xfId="0" applyFont="1" applyBorder="1">
      <alignment vertical="center"/>
    </xf>
    <xf numFmtId="0" fontId="7" fillId="0" borderId="21" xfId="0" applyFont="1" applyBorder="1">
      <alignment vertical="center"/>
    </xf>
    <xf numFmtId="0" fontId="3" fillId="8" borderId="1" xfId="0" applyFont="1" applyFill="1" applyBorder="1" applyAlignment="1" applyProtection="1">
      <alignment horizontal="center" vertical="center"/>
      <protection locked="0"/>
    </xf>
    <xf numFmtId="0" fontId="2" fillId="8" borderId="0" xfId="0" applyFont="1" applyFill="1" applyAlignment="1" applyProtection="1">
      <alignment horizontal="right" vertical="center"/>
      <protection locked="0"/>
    </xf>
    <xf numFmtId="0" fontId="2" fillId="0" borderId="2" xfId="0" applyFont="1" applyBorder="1" applyProtection="1">
      <alignment vertical="center"/>
      <protection locked="0"/>
    </xf>
    <xf numFmtId="0" fontId="2" fillId="8" borderId="2" xfId="0" applyFont="1" applyFill="1" applyBorder="1" applyProtection="1">
      <alignment vertical="center"/>
      <protection locked="0"/>
    </xf>
    <xf numFmtId="49" fontId="2" fillId="8" borderId="2" xfId="0" applyNumberFormat="1" applyFont="1" applyFill="1" applyBorder="1" applyProtection="1">
      <alignment vertical="center"/>
      <protection locked="0"/>
    </xf>
    <xf numFmtId="0" fontId="2" fillId="3" borderId="2" xfId="0" applyFont="1" applyFill="1" applyBorder="1" applyProtection="1">
      <alignment vertical="center"/>
      <protection locked="0"/>
    </xf>
    <xf numFmtId="0" fontId="5" fillId="0" borderId="2" xfId="1" applyFill="1" applyBorder="1" applyAlignment="1" applyProtection="1">
      <alignment vertical="center"/>
      <protection locked="0"/>
    </xf>
    <xf numFmtId="0" fontId="2" fillId="8" borderId="1" xfId="0" applyFont="1" applyFill="1" applyBorder="1" applyProtection="1">
      <alignment vertical="center"/>
      <protection locked="0"/>
    </xf>
    <xf numFmtId="0" fontId="2" fillId="5" borderId="2" xfId="0" applyFont="1" applyFill="1" applyBorder="1" applyProtection="1">
      <alignment vertical="center"/>
      <protection locked="0"/>
    </xf>
    <xf numFmtId="0" fontId="2" fillId="8" borderId="5" xfId="0" applyFont="1" applyFill="1" applyBorder="1" applyProtection="1">
      <alignment vertical="center"/>
      <protection locked="0"/>
    </xf>
    <xf numFmtId="0" fontId="2" fillId="8" borderId="27" xfId="0" applyFont="1" applyFill="1" applyBorder="1" applyProtection="1">
      <alignment vertical="center"/>
      <protection locked="0"/>
    </xf>
    <xf numFmtId="0" fontId="2" fillId="8" borderId="7" xfId="0" applyFont="1" applyFill="1" applyBorder="1" applyProtection="1">
      <alignment vertical="center"/>
      <protection locked="0"/>
    </xf>
    <xf numFmtId="178" fontId="2" fillId="0" borderId="2" xfId="0" applyNumberFormat="1" applyFont="1" applyBorder="1" applyProtection="1">
      <alignment vertical="center"/>
      <protection locked="0"/>
    </xf>
    <xf numFmtId="179" fontId="2" fillId="8" borderId="2" xfId="0" applyNumberFormat="1" applyFont="1" applyFill="1" applyBorder="1" applyProtection="1">
      <alignment vertical="center"/>
      <protection locked="0"/>
    </xf>
    <xf numFmtId="180" fontId="2" fillId="0" borderId="2" xfId="0" applyNumberFormat="1" applyFont="1" applyBorder="1" applyProtection="1">
      <alignment vertical="center"/>
      <protection locked="0"/>
    </xf>
    <xf numFmtId="0" fontId="34" fillId="0" borderId="0" xfId="0" applyFont="1">
      <alignment vertical="center"/>
    </xf>
    <xf numFmtId="0" fontId="36" fillId="0" borderId="0" xfId="1" applyFont="1" applyBorder="1" applyAlignment="1">
      <alignment horizontal="left" vertical="center"/>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right" vertical="center"/>
      <protection locked="0"/>
    </xf>
    <xf numFmtId="177" fontId="2" fillId="0" borderId="2" xfId="0" applyNumberFormat="1" applyFont="1" applyBorder="1" applyAlignment="1" applyProtection="1">
      <alignment horizontal="right" vertical="center"/>
      <protection locked="0"/>
    </xf>
    <xf numFmtId="49" fontId="2" fillId="8" borderId="2" xfId="0" applyNumberFormat="1" applyFont="1" applyFill="1" applyBorder="1" applyAlignment="1" applyProtection="1">
      <alignment horizontal="left" vertical="center"/>
      <protection locked="0"/>
    </xf>
    <xf numFmtId="0" fontId="2" fillId="8" borderId="2" xfId="0" applyFont="1" applyFill="1" applyBorder="1" applyAlignment="1" applyProtection="1">
      <alignment horizontal="left" vertical="center"/>
      <protection locked="0"/>
    </xf>
    <xf numFmtId="0" fontId="5" fillId="8" borderId="7" xfId="1" applyFill="1" applyBorder="1" applyProtection="1">
      <alignment vertical="center"/>
      <protection locked="0"/>
    </xf>
    <xf numFmtId="0" fontId="2" fillId="6" borderId="0" xfId="0" applyFont="1" applyFill="1">
      <alignment vertical="center"/>
    </xf>
    <xf numFmtId="0" fontId="5" fillId="0" borderId="2" xfId="1" applyBorder="1" applyAlignment="1" applyProtection="1">
      <alignment horizontal="left" vertical="center"/>
      <protection locked="0"/>
    </xf>
    <xf numFmtId="0" fontId="2" fillId="8" borderId="2" xfId="0" applyFont="1" applyFill="1" applyBorder="1" applyAlignment="1" applyProtection="1">
      <alignment vertical="center" shrinkToFit="1"/>
      <protection locked="0"/>
    </xf>
    <xf numFmtId="0" fontId="5" fillId="0" borderId="2" xfId="1" applyBorder="1" applyAlignment="1" applyProtection="1">
      <alignment vertical="center"/>
      <protection locked="0"/>
    </xf>
    <xf numFmtId="0" fontId="20" fillId="9" borderId="1" xfId="0" applyFont="1" applyFill="1" applyBorder="1" applyAlignment="1">
      <alignment horizontal="left" vertical="center" wrapText="1"/>
    </xf>
    <xf numFmtId="0" fontId="0" fillId="9" borderId="1" xfId="0" applyFill="1" applyBorder="1" applyAlignment="1">
      <alignment horizontal="left" vertical="center" wrapText="1"/>
    </xf>
    <xf numFmtId="0" fontId="20" fillId="10" borderId="1" xfId="0" applyFont="1" applyFill="1" applyBorder="1" applyAlignment="1">
      <alignment horizontal="left" vertical="center" wrapText="1"/>
    </xf>
    <xf numFmtId="0" fontId="20" fillId="11" borderId="1" xfId="0" applyFont="1" applyFill="1" applyBorder="1" applyAlignment="1">
      <alignment horizontal="left" vertical="center" wrapText="1"/>
    </xf>
    <xf numFmtId="176" fontId="20"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181" fontId="20" fillId="0" borderId="1" xfId="0" applyNumberFormat="1" applyFont="1" applyBorder="1" applyAlignment="1">
      <alignment horizontal="left" vertical="center" wrapText="1"/>
    </xf>
    <xf numFmtId="177" fontId="20" fillId="0" borderId="1" xfId="0" applyNumberFormat="1" applyFont="1" applyBorder="1" applyAlignment="1">
      <alignment horizontal="left" vertical="center" wrapText="1"/>
    </xf>
    <xf numFmtId="31" fontId="20" fillId="0" borderId="1" xfId="0" applyNumberFormat="1" applyFont="1" applyBorder="1" applyAlignment="1">
      <alignment horizontal="left" vertical="center" wrapText="1"/>
    </xf>
    <xf numFmtId="0" fontId="20" fillId="0" borderId="0" xfId="0" applyFont="1">
      <alignment vertical="center"/>
    </xf>
    <xf numFmtId="0" fontId="20" fillId="0" borderId="1" xfId="0" applyFont="1" applyBorder="1" applyAlignment="1">
      <alignment horizontal="left" vertical="center"/>
    </xf>
    <xf numFmtId="49" fontId="0" fillId="0" borderId="0" xfId="0" applyNumberFormat="1">
      <alignment vertical="center"/>
    </xf>
    <xf numFmtId="49" fontId="2" fillId="0" borderId="0" xfId="0" applyNumberFormat="1" applyFont="1">
      <alignment vertical="center"/>
    </xf>
    <xf numFmtId="181" fontId="0" fillId="4" borderId="0" xfId="0" applyNumberFormat="1" applyFill="1">
      <alignment vertical="center"/>
    </xf>
    <xf numFmtId="0" fontId="0" fillId="4" borderId="0" xfId="0" applyFill="1">
      <alignment vertical="center"/>
    </xf>
    <xf numFmtId="178" fontId="0" fillId="4" borderId="0" xfId="0" applyNumberFormat="1" applyFill="1">
      <alignment vertical="center"/>
    </xf>
    <xf numFmtId="49" fontId="0" fillId="4" borderId="0" xfId="0" applyNumberFormat="1" applyFill="1">
      <alignment vertical="center"/>
    </xf>
    <xf numFmtId="0" fontId="20" fillId="4" borderId="1" xfId="0" applyFont="1" applyFill="1" applyBorder="1" applyAlignment="1">
      <alignment horizontal="left" vertical="center" wrapText="1"/>
    </xf>
    <xf numFmtId="179" fontId="0" fillId="4" borderId="0" xfId="0" applyNumberFormat="1" applyFill="1">
      <alignment vertical="center"/>
    </xf>
    <xf numFmtId="177" fontId="0" fillId="4" borderId="0" xfId="0" applyNumberFormat="1" applyFill="1">
      <alignment vertical="center"/>
    </xf>
    <xf numFmtId="180" fontId="0" fillId="4" borderId="0" xfId="0" applyNumberFormat="1" applyFill="1">
      <alignment vertical="center"/>
    </xf>
    <xf numFmtId="182" fontId="2" fillId="8" borderId="2" xfId="0" applyNumberFormat="1" applyFont="1" applyFill="1" applyBorder="1" applyProtection="1">
      <alignment vertical="center"/>
      <protection locked="0"/>
    </xf>
    <xf numFmtId="0" fontId="2" fillId="0" borderId="1" xfId="0" applyFont="1" applyBorder="1" applyAlignment="1">
      <alignment horizontal="center" vertical="center"/>
    </xf>
    <xf numFmtId="0" fontId="0" fillId="0" borderId="2" xfId="0" applyBorder="1" applyAlignment="1">
      <alignment horizontal="centerContinuous" vertical="center"/>
    </xf>
    <xf numFmtId="0" fontId="0" fillId="0" borderId="8" xfId="0" applyBorder="1" applyAlignment="1">
      <alignment horizontal="centerContinuous" vertical="center"/>
    </xf>
    <xf numFmtId="49" fontId="0" fillId="0" borderId="2" xfId="0" applyNumberFormat="1" applyBorder="1" applyAlignment="1">
      <alignment horizontal="centerContinuous" vertical="center"/>
    </xf>
    <xf numFmtId="0" fontId="0" fillId="0" borderId="3" xfId="0" applyBorder="1" applyAlignment="1">
      <alignment horizontal="centerContinuous" vertical="center"/>
    </xf>
    <xf numFmtId="49" fontId="0" fillId="0" borderId="4" xfId="0" applyNumberFormat="1" applyBorder="1" applyAlignment="1">
      <alignment horizontal="center" vertical="center"/>
    </xf>
    <xf numFmtId="0" fontId="0" fillId="0" borderId="5" xfId="0" applyBorder="1" applyAlignment="1">
      <alignment vertical="center" shrinkToFit="1"/>
    </xf>
    <xf numFmtId="49" fontId="0" fillId="0" borderId="6" xfId="0" applyNumberFormat="1" applyBorder="1" applyAlignment="1">
      <alignment horizontal="center" vertical="center"/>
    </xf>
    <xf numFmtId="0" fontId="0" fillId="0" borderId="7" xfId="0" applyBorder="1" applyAlignment="1">
      <alignment vertical="center" shrinkToFit="1"/>
    </xf>
    <xf numFmtId="49" fontId="0" fillId="0" borderId="26" xfId="0" applyNumberFormat="1" applyBorder="1" applyAlignment="1">
      <alignment horizontal="center" vertical="center"/>
    </xf>
    <xf numFmtId="0" fontId="0" fillId="0" borderId="27" xfId="0" applyBorder="1" applyAlignment="1">
      <alignment vertical="center" shrinkToFit="1"/>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right" vertical="center"/>
    </xf>
    <xf numFmtId="0" fontId="2" fillId="0" borderId="0" xfId="0" applyFont="1" applyProtection="1">
      <alignment vertical="center"/>
      <protection locked="0"/>
    </xf>
    <xf numFmtId="0" fontId="2" fillId="0" borderId="2" xfId="0" applyFont="1" applyBorder="1" applyAlignment="1">
      <alignment horizontal="center" vertical="center"/>
    </xf>
    <xf numFmtId="0" fontId="17" fillId="0" borderId="30" xfId="0" applyFont="1" applyBorder="1" applyAlignment="1">
      <alignment horizontal="center" vertical="center"/>
    </xf>
    <xf numFmtId="0" fontId="2" fillId="8" borderId="35" xfId="0" applyFont="1" applyFill="1" applyBorder="1">
      <alignment vertical="center"/>
    </xf>
    <xf numFmtId="0" fontId="2" fillId="0" borderId="0" xfId="0" applyFont="1" applyAlignment="1">
      <alignment horizontal="center" vertical="center"/>
    </xf>
    <xf numFmtId="0" fontId="2" fillId="8" borderId="34" xfId="0" applyFont="1" applyFill="1" applyBorder="1">
      <alignment vertical="center"/>
    </xf>
    <xf numFmtId="180" fontId="2" fillId="0" borderId="34" xfId="0" applyNumberFormat="1" applyFont="1" applyBorder="1">
      <alignment vertical="center"/>
    </xf>
    <xf numFmtId="0" fontId="2" fillId="0" borderId="23" xfId="0" applyFont="1" applyBorder="1">
      <alignment vertical="center"/>
    </xf>
    <xf numFmtId="0" fontId="2" fillId="0" borderId="36" xfId="0" applyFont="1" applyBorder="1">
      <alignment vertical="center"/>
    </xf>
    <xf numFmtId="0" fontId="2" fillId="0" borderId="12" xfId="0" applyFont="1" applyBorder="1">
      <alignment vertical="center"/>
    </xf>
    <xf numFmtId="0" fontId="2" fillId="0" borderId="36" xfId="0" applyFont="1" applyBorder="1" applyAlignment="1" applyProtection="1">
      <alignment horizontal="left" vertical="center"/>
      <protection locked="0"/>
    </xf>
    <xf numFmtId="0" fontId="2" fillId="0" borderId="1" xfId="0" applyFont="1" applyBorder="1" applyProtection="1">
      <alignment vertical="center"/>
      <protection locked="0"/>
    </xf>
    <xf numFmtId="49" fontId="2" fillId="8" borderId="1" xfId="0" applyNumberFormat="1" applyFont="1" applyFill="1" applyBorder="1" applyProtection="1">
      <alignment vertical="center"/>
      <protection locked="0"/>
    </xf>
    <xf numFmtId="178" fontId="2" fillId="8" borderId="1" xfId="0" applyNumberFormat="1" applyFont="1" applyFill="1" applyBorder="1" applyProtection="1">
      <alignment vertical="center"/>
      <protection locked="0"/>
    </xf>
    <xf numFmtId="0" fontId="2" fillId="0" borderId="24" xfId="0" applyFont="1" applyBorder="1">
      <alignment vertical="center"/>
    </xf>
    <xf numFmtId="0" fontId="2" fillId="8" borderId="1" xfId="0" applyFont="1" applyFill="1" applyBorder="1" applyAlignment="1" applyProtection="1">
      <alignment horizontal="left" vertical="center"/>
      <protection locked="0"/>
    </xf>
    <xf numFmtId="0" fontId="2" fillId="0" borderId="2" xfId="0" applyFont="1" applyBorder="1" applyAlignment="1">
      <alignment vertical="center" wrapText="1"/>
    </xf>
    <xf numFmtId="0" fontId="2" fillId="0" borderId="3" xfId="0" applyFont="1" applyBorder="1" applyAlignment="1">
      <alignment vertical="center" wrapText="1"/>
    </xf>
    <xf numFmtId="0" fontId="5" fillId="8" borderId="2" xfId="1" applyFill="1" applyBorder="1" applyAlignment="1" applyProtection="1">
      <alignment vertical="center"/>
      <protection locked="0"/>
    </xf>
    <xf numFmtId="0" fontId="2" fillId="8" borderId="1" xfId="0" applyFont="1" applyFill="1" applyBorder="1" applyAlignment="1" applyProtection="1">
      <alignment horizontal="left" vertical="top" wrapText="1"/>
      <protection locked="0"/>
    </xf>
    <xf numFmtId="177" fontId="2" fillId="0" borderId="0" xfId="0" applyNumberFormat="1" applyFont="1" applyAlignment="1" applyProtection="1">
      <alignment horizontal="right" vertical="center"/>
      <protection locked="0"/>
    </xf>
    <xf numFmtId="0" fontId="2" fillId="0" borderId="1" xfId="0" applyFont="1" applyBorder="1" applyAlignment="1" applyProtection="1">
      <alignment horizontal="left" vertical="top" wrapText="1"/>
      <protection locked="0"/>
    </xf>
    <xf numFmtId="176" fontId="2" fillId="0" borderId="0" xfId="0" applyNumberFormat="1" applyFont="1">
      <alignment vertical="center"/>
    </xf>
    <xf numFmtId="0" fontId="2" fillId="8" borderId="2" xfId="0" applyFont="1" applyFill="1" applyBorder="1" applyAlignment="1" applyProtection="1">
      <alignment horizontal="left" vertical="top" wrapText="1"/>
      <protection locked="0"/>
    </xf>
    <xf numFmtId="0" fontId="43" fillId="0" borderId="2" xfId="0" applyFont="1" applyBorder="1" applyProtection="1">
      <alignment vertical="center"/>
      <protection locked="0"/>
    </xf>
    <xf numFmtId="0" fontId="2" fillId="5" borderId="1" xfId="0" applyFont="1" applyFill="1" applyBorder="1">
      <alignment vertical="center"/>
    </xf>
    <xf numFmtId="0" fontId="5" fillId="5" borderId="1" xfId="1" applyFill="1" applyBorder="1" applyAlignment="1" applyProtection="1">
      <alignment horizontal="left" vertical="center"/>
      <protection locked="0"/>
    </xf>
    <xf numFmtId="176" fontId="2" fillId="5" borderId="2" xfId="0" applyNumberFormat="1" applyFont="1" applyFill="1" applyBorder="1" applyAlignment="1">
      <alignment horizontal="left" vertical="center"/>
    </xf>
    <xf numFmtId="0" fontId="17" fillId="5" borderId="1" xfId="0" applyFont="1" applyFill="1" applyBorder="1">
      <alignment vertical="center"/>
    </xf>
    <xf numFmtId="0" fontId="5" fillId="5" borderId="2" xfId="1" applyFill="1" applyBorder="1" applyAlignment="1" applyProtection="1">
      <alignment vertical="center"/>
      <protection locked="0"/>
    </xf>
    <xf numFmtId="0" fontId="2" fillId="5" borderId="1" xfId="0" applyFont="1" applyFill="1" applyBorder="1" applyAlignment="1">
      <alignment horizontal="center" vertical="center"/>
    </xf>
    <xf numFmtId="176" fontId="2" fillId="5" borderId="1" xfId="0" applyNumberFormat="1" applyFont="1" applyFill="1" applyBorder="1" applyAlignment="1">
      <alignment horizontal="center" vertical="center"/>
    </xf>
    <xf numFmtId="0" fontId="2" fillId="5" borderId="2" xfId="0" applyFont="1" applyFill="1" applyBorder="1" applyAlignment="1" applyProtection="1">
      <alignment horizontal="left" vertical="center"/>
      <protection locked="0"/>
    </xf>
    <xf numFmtId="49" fontId="2" fillId="5" borderId="3" xfId="0" applyNumberFormat="1" applyFont="1" applyFill="1" applyBorder="1" applyAlignment="1" applyProtection="1">
      <alignment horizontal="center" vertical="center"/>
      <protection locked="0"/>
    </xf>
    <xf numFmtId="0" fontId="2" fillId="5" borderId="1" xfId="0" applyFont="1" applyFill="1" applyBorder="1" applyAlignment="1">
      <alignment horizontal="left" vertical="center"/>
    </xf>
    <xf numFmtId="0" fontId="44" fillId="0" borderId="0" xfId="0" applyFont="1" applyAlignment="1">
      <alignment horizontal="left" vertical="center"/>
    </xf>
    <xf numFmtId="0" fontId="45" fillId="0" borderId="0" xfId="0" applyFont="1">
      <alignment vertical="center"/>
    </xf>
    <xf numFmtId="0" fontId="46" fillId="0" borderId="0" xfId="4"/>
    <xf numFmtId="0" fontId="51" fillId="0" borderId="0" xfId="4" applyFont="1" applyAlignment="1">
      <alignment horizontal="center" vertical="center" textRotation="255"/>
    </xf>
    <xf numFmtId="0" fontId="51" fillId="0" borderId="0" xfId="4" applyFont="1" applyAlignment="1">
      <alignment horizontal="center" vertical="center" wrapText="1"/>
    </xf>
    <xf numFmtId="0" fontId="52" fillId="0" borderId="0" xfId="4" applyFont="1" applyAlignment="1">
      <alignment horizontal="center" vertical="center" wrapText="1"/>
    </xf>
    <xf numFmtId="0" fontId="8" fillId="0" borderId="0" xfId="0" applyFont="1" applyAlignment="1">
      <alignment horizontal="right" vertical="center"/>
    </xf>
    <xf numFmtId="0" fontId="57" fillId="0" borderId="0" xfId="0" applyFont="1">
      <alignment vertical="center"/>
    </xf>
    <xf numFmtId="49" fontId="2" fillId="8" borderId="1" xfId="0" applyNumberFormat="1" applyFont="1" applyFill="1" applyBorder="1" applyAlignment="1" applyProtection="1">
      <alignment horizontal="right" vertical="center"/>
      <protection locked="0"/>
    </xf>
    <xf numFmtId="183" fontId="2" fillId="8" borderId="1" xfId="0" applyNumberFormat="1" applyFont="1" applyFill="1" applyBorder="1" applyAlignment="1" applyProtection="1">
      <alignment horizontal="right" vertical="center"/>
      <protection locked="0"/>
    </xf>
    <xf numFmtId="184" fontId="2" fillId="8" borderId="1" xfId="0" applyNumberFormat="1" applyFont="1" applyFill="1" applyBorder="1" applyAlignment="1" applyProtection="1">
      <alignment horizontal="right" vertical="center"/>
      <protection locked="0"/>
    </xf>
    <xf numFmtId="185" fontId="2" fillId="0" borderId="2" xfId="6" applyNumberFormat="1" applyFont="1" applyBorder="1" applyAlignment="1" applyProtection="1">
      <alignment horizontal="right" vertical="center"/>
      <protection locked="0"/>
    </xf>
    <xf numFmtId="185" fontId="2" fillId="0" borderId="2" xfId="0" applyNumberFormat="1" applyFont="1" applyBorder="1" applyAlignment="1" applyProtection="1">
      <alignment horizontal="right" vertical="center"/>
      <protection locked="0"/>
    </xf>
    <xf numFmtId="186" fontId="2" fillId="0" borderId="2" xfId="0" applyNumberFormat="1" applyFont="1" applyBorder="1" applyAlignment="1" applyProtection="1">
      <alignment horizontal="right" vertical="center"/>
      <protection locked="0"/>
    </xf>
    <xf numFmtId="187" fontId="2" fillId="0" borderId="2" xfId="0" applyNumberFormat="1" applyFont="1" applyBorder="1" applyAlignment="1" applyProtection="1">
      <alignment horizontal="right" vertical="center"/>
      <protection locked="0"/>
    </xf>
    <xf numFmtId="188" fontId="2" fillId="0" borderId="2" xfId="5" applyNumberFormat="1" applyFont="1" applyBorder="1" applyAlignment="1" applyProtection="1">
      <alignment horizontal="right" vertical="center"/>
      <protection locked="0"/>
    </xf>
    <xf numFmtId="189" fontId="2" fillId="0" borderId="2" xfId="5" applyNumberFormat="1" applyFont="1" applyBorder="1" applyAlignment="1" applyProtection="1">
      <alignment horizontal="right" vertical="center"/>
      <protection locked="0"/>
    </xf>
    <xf numFmtId="190" fontId="2" fillId="0" borderId="2" xfId="0" applyNumberFormat="1" applyFont="1" applyBorder="1" applyAlignment="1" applyProtection="1">
      <alignment horizontal="right" vertical="center"/>
      <protection locked="0"/>
    </xf>
    <xf numFmtId="0" fontId="17" fillId="0" borderId="14" xfId="0" applyFont="1" applyBorder="1">
      <alignment vertical="center"/>
    </xf>
    <xf numFmtId="0" fontId="12" fillId="0" borderId="0" xfId="0" applyFont="1" applyAlignment="1">
      <alignment horizontal="center" vertical="center"/>
    </xf>
    <xf numFmtId="0" fontId="56" fillId="0" borderId="0" xfId="4" applyFont="1" applyAlignment="1">
      <alignment horizontal="right"/>
    </xf>
    <xf numFmtId="0" fontId="2" fillId="2" borderId="1" xfId="0" applyFont="1" applyFill="1" applyBorder="1" applyAlignment="1">
      <alignment horizontal="center" vertical="center"/>
    </xf>
    <xf numFmtId="20" fontId="2" fillId="5" borderId="2" xfId="0" applyNumberFormat="1" applyFont="1" applyFill="1" applyBorder="1" applyProtection="1">
      <alignment vertical="center"/>
      <protection locked="0"/>
    </xf>
    <xf numFmtId="0" fontId="11" fillId="0" borderId="0" xfId="0" applyFont="1">
      <alignment vertical="center"/>
    </xf>
    <xf numFmtId="0" fontId="33" fillId="0" borderId="0" xfId="0" applyFont="1" applyAlignment="1">
      <alignment horizontal="right" vertical="center"/>
    </xf>
    <xf numFmtId="0" fontId="33" fillId="0" borderId="0" xfId="0" applyFont="1">
      <alignment vertical="center"/>
    </xf>
    <xf numFmtId="0" fontId="34" fillId="0" borderId="0" xfId="0" applyFont="1" applyAlignment="1">
      <alignment horizontal="right" vertical="center"/>
    </xf>
    <xf numFmtId="0" fontId="35" fillId="0" borderId="0" xfId="0" applyFont="1" applyAlignment="1">
      <alignment horizontal="right" vertical="center"/>
    </xf>
    <xf numFmtId="0" fontId="34" fillId="0" borderId="0" xfId="0" applyFont="1" applyAlignment="1">
      <alignment horizontal="center" vertical="center"/>
    </xf>
    <xf numFmtId="0" fontId="39" fillId="0" borderId="0" xfId="0" applyFont="1">
      <alignment vertical="center"/>
    </xf>
    <xf numFmtId="0" fontId="37"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34" fillId="0" borderId="0" xfId="0" applyFont="1" applyAlignment="1">
      <alignment horizontal="left" vertical="center"/>
    </xf>
    <xf numFmtId="0" fontId="9" fillId="0" borderId="0" xfId="0" applyFont="1">
      <alignment vertical="center"/>
    </xf>
    <xf numFmtId="0" fontId="8" fillId="0" borderId="0" xfId="0" applyFont="1">
      <alignment vertical="center"/>
    </xf>
    <xf numFmtId="0" fontId="13" fillId="0" borderId="0" xfId="0" applyFont="1">
      <alignment vertical="center"/>
    </xf>
    <xf numFmtId="49" fontId="34" fillId="0" borderId="0" xfId="0" applyNumberFormat="1" applyFont="1" applyAlignment="1">
      <alignment horizontal="right" vertical="center"/>
    </xf>
    <xf numFmtId="0" fontId="7" fillId="0" borderId="0" xfId="0" applyFont="1" applyAlignment="1">
      <alignment horizontal="left" vertical="center"/>
    </xf>
    <xf numFmtId="0" fontId="7" fillId="0" borderId="0" xfId="0" applyFont="1" applyAlignment="1">
      <alignment horizontal="right" vertical="center"/>
    </xf>
    <xf numFmtId="0" fontId="12" fillId="0" borderId="0" xfId="0" applyFont="1">
      <alignment vertical="center"/>
    </xf>
    <xf numFmtId="0" fontId="27" fillId="0" borderId="19" xfId="0" applyFont="1" applyBorder="1">
      <alignment vertical="center"/>
    </xf>
    <xf numFmtId="0" fontId="53" fillId="0" borderId="0" xfId="0" applyFont="1">
      <alignment vertical="center"/>
    </xf>
    <xf numFmtId="176" fontId="2" fillId="0" borderId="3" xfId="0" applyNumberFormat="1" applyFont="1" applyBorder="1" applyAlignment="1">
      <alignment horizontal="left" vertical="center"/>
    </xf>
    <xf numFmtId="0" fontId="15" fillId="0" borderId="10" xfId="0" applyFont="1" applyBorder="1">
      <alignment vertical="center"/>
    </xf>
    <xf numFmtId="0" fontId="3" fillId="0" borderId="13" xfId="0" applyFont="1" applyBorder="1" applyAlignment="1">
      <alignment horizontal="center" vertical="center" wrapText="1"/>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13" xfId="0" applyFont="1" applyBorder="1" applyAlignment="1">
      <alignment vertical="center" wrapText="1"/>
    </xf>
    <xf numFmtId="0" fontId="3" fillId="0" borderId="0" xfId="0" applyFont="1" applyAlignment="1">
      <alignment vertical="center" wrapText="1"/>
    </xf>
    <xf numFmtId="0" fontId="17" fillId="0" borderId="0" xfId="0" applyFont="1" applyAlignment="1">
      <alignment horizontal="center" vertical="center" wrapText="1"/>
    </xf>
    <xf numFmtId="0" fontId="61" fillId="0" borderId="0" xfId="0" applyFont="1">
      <alignment vertical="center"/>
    </xf>
    <xf numFmtId="0" fontId="17" fillId="0" borderId="0" xfId="0" applyFont="1" applyAlignment="1">
      <alignment vertical="top" wrapText="1"/>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3" fillId="0" borderId="10" xfId="0" applyFont="1" applyBorder="1" applyAlignment="1">
      <alignment horizontal="center" vertical="center"/>
    </xf>
    <xf numFmtId="0" fontId="3" fillId="0" borderId="0" xfId="0" applyFont="1" applyAlignment="1">
      <alignment horizontal="right" vertical="center" wrapText="1"/>
    </xf>
    <xf numFmtId="0" fontId="17" fillId="0" borderId="1" xfId="0" applyFont="1" applyBorder="1" applyAlignment="1">
      <alignment vertical="center" shrinkToFit="1"/>
    </xf>
    <xf numFmtId="0" fontId="3" fillId="0" borderId="1" xfId="0" applyFont="1" applyBorder="1" applyAlignment="1" applyProtection="1">
      <alignment vertical="center" wrapText="1"/>
      <protection locked="0"/>
    </xf>
    <xf numFmtId="0" fontId="3" fillId="0" borderId="1" xfId="0" applyFont="1" applyBorder="1" applyAlignment="1">
      <alignment vertical="center" wrapText="1"/>
    </xf>
    <xf numFmtId="0" fontId="2" fillId="0" borderId="13" xfId="0" applyFont="1" applyBorder="1">
      <alignment vertical="center"/>
    </xf>
    <xf numFmtId="0" fontId="2" fillId="5" borderId="3" xfId="0" applyFont="1" applyFill="1" applyBorder="1">
      <alignment vertical="center"/>
    </xf>
    <xf numFmtId="0" fontId="56" fillId="0" borderId="0" xfId="4" applyFont="1"/>
    <xf numFmtId="0" fontId="52" fillId="0" borderId="1" xfId="4" applyFont="1" applyBorder="1" applyAlignment="1">
      <alignment horizontal="center" vertical="center" wrapText="1"/>
    </xf>
    <xf numFmtId="0" fontId="52" fillId="0" borderId="41" xfId="4" applyFont="1" applyBorder="1" applyAlignment="1">
      <alignment horizontal="center" vertical="center" wrapText="1"/>
    </xf>
    <xf numFmtId="0" fontId="52" fillId="0" borderId="44" xfId="4" applyFont="1" applyBorder="1" applyAlignment="1">
      <alignment horizontal="center" vertical="center" wrapText="1"/>
    </xf>
    <xf numFmtId="0" fontId="52" fillId="0" borderId="45" xfId="4" applyFont="1" applyBorder="1" applyAlignment="1">
      <alignment horizontal="center" vertical="center" wrapText="1"/>
    </xf>
    <xf numFmtId="0" fontId="51" fillId="0" borderId="1" xfId="4" applyFont="1" applyBorder="1" applyAlignment="1">
      <alignment horizontal="center" vertical="center" wrapText="1"/>
    </xf>
    <xf numFmtId="0" fontId="51" fillId="0" borderId="42" xfId="4" applyFont="1" applyBorder="1" applyAlignment="1">
      <alignment horizontal="center" vertical="center" textRotation="255"/>
    </xf>
    <xf numFmtId="0" fontId="51" fillId="0" borderId="43" xfId="4" applyFont="1" applyBorder="1" applyAlignment="1">
      <alignment horizontal="center" vertical="center" textRotation="255"/>
    </xf>
    <xf numFmtId="0" fontId="51" fillId="0" borderId="44" xfId="4" applyFont="1" applyBorder="1" applyAlignment="1">
      <alignment horizontal="center" vertical="center" wrapText="1"/>
    </xf>
    <xf numFmtId="0" fontId="48" fillId="0" borderId="0" xfId="4" applyFont="1" applyAlignment="1">
      <alignment horizontal="center"/>
    </xf>
    <xf numFmtId="0" fontId="46" fillId="0" borderId="15" xfId="4" applyBorder="1" applyAlignment="1">
      <alignment horizontal="center"/>
    </xf>
    <xf numFmtId="0" fontId="46" fillId="0" borderId="37" xfId="4" applyBorder="1" applyAlignment="1">
      <alignment horizontal="center"/>
    </xf>
    <xf numFmtId="0" fontId="46" fillId="0" borderId="40" xfId="4" applyBorder="1" applyAlignment="1">
      <alignment horizontal="center"/>
    </xf>
    <xf numFmtId="0" fontId="46" fillId="0" borderId="12" xfId="4" applyBorder="1" applyAlignment="1">
      <alignment horizontal="center"/>
    </xf>
    <xf numFmtId="0" fontId="49" fillId="0" borderId="38" xfId="4" applyFont="1" applyBorder="1" applyAlignment="1">
      <alignment horizontal="center" vertical="center"/>
    </xf>
    <xf numFmtId="0" fontId="49" fillId="0" borderId="39" xfId="4" applyFont="1" applyBorder="1" applyAlignment="1">
      <alignment horizontal="center" vertical="center"/>
    </xf>
    <xf numFmtId="0" fontId="50" fillId="0" borderId="1" xfId="4" applyFont="1" applyBorder="1" applyAlignment="1">
      <alignment horizontal="center" vertical="center"/>
    </xf>
    <xf numFmtId="0" fontId="50" fillId="0" borderId="41" xfId="4" applyFont="1" applyBorder="1" applyAlignment="1">
      <alignment horizontal="center" vertical="center"/>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8" xfId="0" applyFont="1" applyBorder="1" applyAlignment="1">
      <alignment horizontal="right" vertical="top" wrapText="1"/>
    </xf>
    <xf numFmtId="49" fontId="2" fillId="9" borderId="2" xfId="0" applyNumberFormat="1" applyFont="1" applyFill="1" applyBorder="1" applyAlignment="1" applyProtection="1">
      <alignment horizontal="center" vertical="center"/>
      <protection locked="0"/>
    </xf>
    <xf numFmtId="49" fontId="2" fillId="9" borderId="3" xfId="0" applyNumberFormat="1" applyFont="1" applyFill="1" applyBorder="1" applyAlignment="1" applyProtection="1">
      <alignment horizontal="center" vertical="center"/>
      <protection locked="0"/>
    </xf>
    <xf numFmtId="0" fontId="3"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3" xfId="0" applyFont="1" applyFill="1" applyBorder="1" applyAlignment="1">
      <alignment horizontal="left" vertical="center"/>
    </xf>
    <xf numFmtId="0" fontId="41" fillId="0" borderId="30" xfId="0" applyFont="1" applyBorder="1" applyAlignment="1">
      <alignment horizontal="center" vertical="center"/>
    </xf>
    <xf numFmtId="0" fontId="41" fillId="0" borderId="28" xfId="0" applyFont="1" applyBorder="1" applyAlignment="1">
      <alignment horizontal="center" vertical="center"/>
    </xf>
    <xf numFmtId="0" fontId="41" fillId="0" borderId="29" xfId="0" applyFont="1" applyBorder="1" applyAlignment="1">
      <alignment horizontal="center" vertical="center"/>
    </xf>
    <xf numFmtId="0" fontId="15" fillId="0" borderId="0" xfId="0" applyFont="1" applyAlignment="1">
      <alignment horizontal="center" vertical="center"/>
    </xf>
    <xf numFmtId="0" fontId="2" fillId="0" borderId="0" xfId="0" applyFont="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4" xfId="0" applyFont="1" applyBorder="1" applyAlignment="1">
      <alignment horizontal="center" vertical="center"/>
    </xf>
    <xf numFmtId="0" fontId="2" fillId="0" borderId="46" xfId="0" applyFont="1" applyBorder="1" applyAlignment="1">
      <alignment horizontal="center" vertical="center"/>
    </xf>
    <xf numFmtId="0" fontId="2" fillId="0" borderId="5"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8" borderId="2" xfId="0" applyFont="1" applyFill="1" applyBorder="1" applyAlignment="1">
      <alignment horizontal="left" vertical="center" shrinkToFit="1"/>
    </xf>
    <xf numFmtId="0" fontId="2" fillId="8" borderId="8" xfId="0" applyFont="1" applyFill="1" applyBorder="1" applyAlignment="1">
      <alignment horizontal="left" vertical="center" shrinkToFit="1"/>
    </xf>
    <xf numFmtId="0" fontId="2" fillId="8" borderId="3" xfId="0" applyFont="1" applyFill="1" applyBorder="1" applyAlignment="1">
      <alignment horizontal="left" vertical="center" shrinkToFit="1"/>
    </xf>
    <xf numFmtId="0" fontId="4" fillId="0" borderId="0" xfId="0" applyFont="1" applyAlignment="1">
      <alignment horizontal="left" vertical="center"/>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4"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horizontal="left" vertical="center"/>
    </xf>
    <xf numFmtId="0" fontId="4"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5" borderId="23" xfId="0" applyFont="1" applyFill="1" applyBorder="1" applyAlignment="1">
      <alignment horizontal="left" vertical="center"/>
    </xf>
    <xf numFmtId="0" fontId="17" fillId="0" borderId="0" xfId="0" applyFont="1" applyAlignment="1">
      <alignment horizontal="left" vertical="center" wrapText="1"/>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29" fillId="0" borderId="0" xfId="0" applyFont="1" applyAlignment="1">
      <alignment horizontal="center" vertical="center"/>
    </xf>
  </cellXfs>
  <cellStyles count="7">
    <cellStyle name="パーセント" xfId="6" builtinId="5"/>
    <cellStyle name="ハイパーリンク" xfId="1" builtinId="8"/>
    <cellStyle name="桁区切り" xfId="5" builtinId="6"/>
    <cellStyle name="標準" xfId="0" builtinId="0"/>
    <cellStyle name="標準 2" xfId="2" xr:uid="{00000000-0005-0000-0000-000002000000}"/>
    <cellStyle name="標準 3" xfId="4" xr:uid="{A8F35208-3C56-46B2-9EDE-4D57C820B731}"/>
    <cellStyle name="標準_Sheet1" xfId="3" xr:uid="{00000000-0005-0000-0000-000003000000}"/>
  </cellStyles>
  <dxfs count="25">
    <dxf>
      <fill>
        <patternFill>
          <bgColor rgb="FFFFFF99"/>
        </patternFill>
      </fill>
    </dxf>
    <dxf>
      <fill>
        <patternFill>
          <bgColor rgb="FFFFFF99"/>
        </patternFill>
      </fill>
    </dxf>
    <dxf>
      <fill>
        <patternFill>
          <bgColor rgb="FFFFFF99"/>
        </patternFill>
      </fill>
    </dxf>
    <dxf>
      <fill>
        <patternFill>
          <fgColor theme="0"/>
          <bgColor rgb="FFFFFF99"/>
        </patternFill>
      </fill>
    </dxf>
    <dxf>
      <fill>
        <patternFill>
          <fgColor theme="0"/>
          <bgColor rgb="FFFFFF99"/>
        </patternFill>
      </fill>
    </dxf>
    <dxf>
      <fill>
        <patternFill>
          <bgColor rgb="FFFFFF99"/>
        </patternFill>
      </fill>
    </dxf>
    <dxf>
      <fill>
        <patternFill>
          <bgColor rgb="FFFFFF99"/>
        </patternFill>
      </fill>
    </dxf>
    <dxf>
      <fill>
        <patternFill>
          <bgColor rgb="FFFFFF99"/>
        </patternFill>
      </fill>
    </dxf>
    <dxf>
      <numFmt numFmtId="176" formatCode="0_ "/>
      <fill>
        <patternFill>
          <bgColor rgb="FFFF0000"/>
        </patternFill>
      </fill>
    </dxf>
    <dxf>
      <numFmt numFmtId="176" formatCode="0_ "/>
      <fill>
        <patternFill>
          <bgColor rgb="FFFF0000"/>
        </patternFill>
      </fill>
    </dxf>
    <dxf>
      <font>
        <b val="0"/>
        <i val="0"/>
      </font>
      <numFmt numFmtId="30" formatCode="@"/>
      <fill>
        <patternFill>
          <bgColor rgb="FFFF000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38100</xdr:colOff>
      <xdr:row>2</xdr:row>
      <xdr:rowOff>47625</xdr:rowOff>
    </xdr:from>
    <xdr:to>
      <xdr:col>14</xdr:col>
      <xdr:colOff>38100</xdr:colOff>
      <xdr:row>9</xdr:row>
      <xdr:rowOff>28575</xdr:rowOff>
    </xdr:to>
    <xdr:sp macro="" textlink="">
      <xdr:nvSpPr>
        <xdr:cNvPr id="2" name="テキスト ボックス 1">
          <a:extLst>
            <a:ext uri="{FF2B5EF4-FFF2-40B4-BE49-F238E27FC236}">
              <a16:creationId xmlns:a16="http://schemas.microsoft.com/office/drawing/2014/main" id="{4621F5EF-6A1A-452C-B5FD-774909257BC2}"/>
            </a:ext>
          </a:extLst>
        </xdr:cNvPr>
        <xdr:cNvSpPr txBox="1"/>
      </xdr:nvSpPr>
      <xdr:spPr>
        <a:xfrm>
          <a:off x="8372475" y="542925"/>
          <a:ext cx="4600575" cy="15716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solidFill>
                <a:schemeClr val="dk1"/>
              </a:solidFill>
            </a:rPr>
            <a:t>・</a:t>
          </a:r>
          <a:r>
            <a:rPr kumimoji="1" lang="ja-JP" altLang="en-US" sz="1100">
              <a:solidFill>
                <a:sysClr val="windowText" lastClr="000000"/>
              </a:solidFill>
            </a:rPr>
            <a:t>黄色の色づけセルは必ず記載して下さい。回答内容によって、</a:t>
          </a:r>
          <a:endParaRPr kumimoji="1" lang="en-US" altLang="ja-JP" sz="1100">
            <a:solidFill>
              <a:sysClr val="windowText" lastClr="000000"/>
            </a:solidFill>
          </a:endParaRPr>
        </a:p>
        <a:p>
          <a:r>
            <a:rPr kumimoji="1" lang="ja-JP" altLang="en-US" sz="1100">
              <a:solidFill>
                <a:sysClr val="windowText" lastClr="000000"/>
              </a:solidFill>
            </a:rPr>
            <a:t>　黄色に変化するセルも記載が必要です。</a:t>
          </a:r>
          <a:endParaRPr kumimoji="1" lang="en-US" altLang="ja-JP" sz="1100">
            <a:solidFill>
              <a:sysClr val="windowText" lastClr="000000"/>
            </a:solidFill>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要件を満たしていない場合は、セルが赤色に変化します。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・白</a:t>
          </a:r>
          <a:r>
            <a:rPr kumimoji="1" lang="ja-JP" altLang="ja-JP" sz="1100">
              <a:solidFill>
                <a:schemeClr val="dk1"/>
              </a:solidFill>
              <a:effectLst/>
              <a:latin typeface="+mn-lt"/>
              <a:ea typeface="+mn-ea"/>
              <a:cs typeface="+mn-cs"/>
            </a:rPr>
            <a:t>色</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セルは、他の</a:t>
          </a:r>
          <a:r>
            <a:rPr kumimoji="1" lang="ja-JP" altLang="en-US" sz="1100">
              <a:solidFill>
                <a:schemeClr val="dk1"/>
              </a:solidFill>
              <a:effectLst/>
              <a:latin typeface="+mn-lt"/>
              <a:ea typeface="+mn-ea"/>
              <a:cs typeface="+mn-cs"/>
            </a:rPr>
            <a:t>入力用シートを記載すると自動</a:t>
          </a:r>
          <a:r>
            <a:rPr kumimoji="1" lang="ja-JP" altLang="ja-JP" sz="1100">
              <a:solidFill>
                <a:schemeClr val="dk1"/>
              </a:solidFill>
              <a:effectLst/>
              <a:latin typeface="+mn-lt"/>
              <a:ea typeface="+mn-ea"/>
              <a:cs typeface="+mn-cs"/>
            </a:rPr>
            <a:t>入力され</a:t>
          </a:r>
          <a:r>
            <a:rPr kumimoji="1" lang="ja-JP" altLang="en-US" sz="1100">
              <a:solidFill>
                <a:schemeClr val="dk1"/>
              </a:solidFill>
              <a:effectLst/>
              <a:latin typeface="+mn-lt"/>
              <a:ea typeface="+mn-ea"/>
              <a:cs typeface="+mn-cs"/>
            </a:rPr>
            <a:t>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・グレーの色づけセルは、事務局で使用する欄です。</a:t>
          </a:r>
          <a:endParaRPr lang="ja-JP" altLang="ja-JP">
            <a:effectLst/>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1402080</xdr:colOff>
      <xdr:row>12</xdr:row>
      <xdr:rowOff>243840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763000" y="1226820"/>
          <a:ext cx="6164580" cy="20040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pPr eaLnBrk="1" fontAlgn="auto" latinLnBrk="0" hangingPunct="1"/>
          <a:r>
            <a:rPr kumimoji="1" lang="ja-JP" altLang="ja-JP" sz="1100">
              <a:solidFill>
                <a:schemeClr val="dk1"/>
              </a:solidFill>
              <a:effectLst/>
              <a:latin typeface="+mn-lt"/>
              <a:ea typeface="+mn-ea"/>
              <a:cs typeface="+mn-cs"/>
            </a:rPr>
            <a:t>・必須項目でないものも、ハローワーク求人票に記載した内容は、全て同じ内容にて</a:t>
          </a:r>
          <a:endParaRPr lang="ja-JP" altLang="ja-JP">
            <a:effectLst/>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記載していただくようお願いします。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・Ｑ列に記載内容の詳細説明、Ｒ・Ｓ列に記載例がありますので参考にして下さい。</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・入力に誤りがあるとセルが赤色になります。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・申請担当者欄・連絡先はホームページには掲載されません。（実業務の担当者を入力してください）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xdr:colOff>
      <xdr:row>0</xdr:row>
      <xdr:rowOff>125729</xdr:rowOff>
    </xdr:from>
    <xdr:to>
      <xdr:col>16</xdr:col>
      <xdr:colOff>613410</xdr:colOff>
      <xdr:row>9</xdr:row>
      <xdr:rowOff>129540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71535" y="125729"/>
          <a:ext cx="6124575" cy="193929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a:solidFill>
                <a:srgbClr val="FF0000"/>
              </a:solidFill>
            </a:rPr>
            <a:t>条件</a:t>
          </a:r>
          <a:r>
            <a:rPr kumimoji="1" lang="ja-JP" altLang="ja-JP" sz="1100">
              <a:solidFill>
                <a:srgbClr val="FF0000"/>
              </a:solidFill>
              <a:effectLst/>
              <a:latin typeface="+mn-lt"/>
              <a:ea typeface="+mn-ea"/>
              <a:cs typeface="+mn-cs"/>
            </a:rPr>
            <a:t>＊</a:t>
          </a:r>
          <a:r>
            <a:rPr kumimoji="1" lang="ja-JP" altLang="ja-JP" sz="1100">
              <a:solidFill>
                <a:schemeClr val="dk1"/>
              </a:solidFill>
              <a:effectLst/>
              <a:latin typeface="+mn-lt"/>
              <a:ea typeface="+mn-ea"/>
              <a:cs typeface="+mn-cs"/>
            </a:rPr>
            <a:t>が</a:t>
          </a:r>
          <a:r>
            <a:rPr kumimoji="1" lang="ja-JP" altLang="en-US" sz="1100">
              <a:solidFill>
                <a:schemeClr val="dk1"/>
              </a:solidFill>
              <a:effectLst/>
              <a:latin typeface="+mn-lt"/>
              <a:ea typeface="+mn-ea"/>
              <a:cs typeface="+mn-cs"/>
            </a:rPr>
            <a:t>となっているものは、関連項目の回答内容に応じて必須となります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詳細は、記載内容の詳細説明を参考にして下さい。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・必須項目</a:t>
          </a:r>
          <a:r>
            <a:rPr kumimoji="1" lang="ja-JP" altLang="en-US" sz="1100">
              <a:solidFill>
                <a:schemeClr val="dk1"/>
              </a:solidFill>
              <a:effectLst/>
              <a:latin typeface="+mn-lt"/>
              <a:ea typeface="+mn-ea"/>
              <a:cs typeface="+mn-cs"/>
            </a:rPr>
            <a:t>でないものも、ハローワーク求人票に記載した内容は、全て同じ内容にて</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記載していただくようお願いします。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Ｘ</a:t>
          </a:r>
          <a:r>
            <a:rPr lang="ja-JP" altLang="ja-JP" sz="1100">
              <a:solidFill>
                <a:schemeClr val="dk1"/>
              </a:solidFill>
              <a:effectLst/>
              <a:latin typeface="+mn-lt"/>
              <a:ea typeface="+mn-ea"/>
              <a:cs typeface="+mn-cs"/>
            </a:rPr>
            <a:t>列に記載内容の詳細説明、</a:t>
          </a:r>
          <a:r>
            <a:rPr lang="ja-JP" altLang="en-US" sz="1100">
              <a:solidFill>
                <a:schemeClr val="dk1"/>
              </a:solidFill>
              <a:effectLst/>
              <a:latin typeface="+mn-lt"/>
              <a:ea typeface="+mn-ea"/>
              <a:cs typeface="+mn-cs"/>
            </a:rPr>
            <a:t>Ｙ</a:t>
          </a:r>
          <a:r>
            <a:rPr lang="ja-JP" altLang="ja-JP" sz="1100">
              <a:solidFill>
                <a:schemeClr val="dk1"/>
              </a:solidFill>
              <a:effectLst/>
              <a:latin typeface="+mn-lt"/>
              <a:ea typeface="+mn-ea"/>
              <a:cs typeface="+mn-cs"/>
            </a:rPr>
            <a:t>列に記載例がありますので参考にして下さい。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・入力に誤りがあるとセルが赤色になります。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10</xdr:col>
      <xdr:colOff>137160</xdr:colOff>
      <xdr:row>60</xdr:row>
      <xdr:rowOff>243840</xdr:rowOff>
    </xdr:from>
    <xdr:to>
      <xdr:col>15</xdr:col>
      <xdr:colOff>449580</xdr:colOff>
      <xdr:row>63</xdr:row>
      <xdr:rowOff>236220</xdr:rowOff>
    </xdr:to>
    <xdr:sp macro="" textlink="">
      <xdr:nvSpPr>
        <xdr:cNvPr id="4" name="正方形/長方形 3">
          <a:extLst>
            <a:ext uri="{FF2B5EF4-FFF2-40B4-BE49-F238E27FC236}">
              <a16:creationId xmlns:a16="http://schemas.microsoft.com/office/drawing/2014/main" id="{99211749-4539-9A62-2E51-C19E6873C9C4}"/>
            </a:ext>
          </a:extLst>
        </xdr:cNvPr>
        <xdr:cNvSpPr/>
      </xdr:nvSpPr>
      <xdr:spPr>
        <a:xfrm>
          <a:off x="10507980" y="15415260"/>
          <a:ext cx="3307080" cy="7467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①固定残業代を除いた基本給の額</a:t>
          </a:r>
          <a:endParaRPr kumimoji="1" lang="en-US" altLang="ja-JP" sz="900"/>
        </a:p>
        <a:p>
          <a:pPr algn="l"/>
          <a:r>
            <a:rPr kumimoji="1" lang="ja-JP" altLang="en-US" sz="900"/>
            <a:t>②固定残業代に関する労働時間数と金額等の計算方法</a:t>
          </a:r>
          <a:endParaRPr kumimoji="1" lang="en-US" altLang="ja-JP" sz="900"/>
        </a:p>
        <a:p>
          <a:pPr algn="l"/>
          <a:r>
            <a:rPr kumimoji="1" lang="ja-JP" altLang="en-US" sz="900"/>
            <a:t>③固定残業時間を超える時間外労働、休日労働および深夜労働に対して割増賃金を追加で支払う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109"/>
  <sheetViews>
    <sheetView tabSelected="1" zoomScaleNormal="100" zoomScaleSheetLayoutView="100" workbookViewId="0">
      <selection activeCell="O4" sqref="O4"/>
    </sheetView>
  </sheetViews>
  <sheetFormatPr defaultColWidth="9" defaultRowHeight="13.5" x14ac:dyDescent="0.15"/>
  <cols>
    <col min="1" max="1" width="1" style="4" customWidth="1"/>
    <col min="2" max="3" width="9" style="4"/>
    <col min="4" max="5" width="9" style="4" customWidth="1"/>
    <col min="6" max="16384" width="9" style="4"/>
  </cols>
  <sheetData>
    <row r="2" spans="2:15" x14ac:dyDescent="0.15">
      <c r="O2" s="185" t="s">
        <v>12101</v>
      </c>
    </row>
    <row r="3" spans="2:15" ht="17.25" x14ac:dyDescent="0.15">
      <c r="B3" s="219" t="s">
        <v>12067</v>
      </c>
      <c r="C3" s="219"/>
      <c r="D3" s="219"/>
      <c r="E3" s="219"/>
      <c r="F3" s="219"/>
      <c r="G3" s="219"/>
      <c r="H3" s="219"/>
      <c r="I3" s="219"/>
      <c r="J3" s="219"/>
      <c r="K3" s="219"/>
      <c r="L3" s="219"/>
      <c r="M3" s="219"/>
      <c r="O3" s="198"/>
    </row>
    <row r="5" spans="2:15" ht="14.25" x14ac:dyDescent="0.15">
      <c r="B5" s="202" t="s">
        <v>0</v>
      </c>
    </row>
    <row r="6" spans="2:15" ht="14.25" x14ac:dyDescent="0.15">
      <c r="B6" s="202"/>
    </row>
    <row r="7" spans="2:15" x14ac:dyDescent="0.15">
      <c r="B7" s="203" t="s">
        <v>1</v>
      </c>
      <c r="C7" s="204" t="s">
        <v>2</v>
      </c>
    </row>
    <row r="8" spans="2:15" s="95" customFormat="1" x14ac:dyDescent="0.15">
      <c r="B8" s="205"/>
      <c r="C8" s="95" t="s">
        <v>3</v>
      </c>
    </row>
    <row r="9" spans="2:15" s="95" customFormat="1" x14ac:dyDescent="0.15">
      <c r="B9" s="205"/>
      <c r="C9" s="95" t="s">
        <v>4</v>
      </c>
    </row>
    <row r="10" spans="2:15" s="95" customFormat="1" x14ac:dyDescent="0.15">
      <c r="B10" s="205"/>
      <c r="C10" s="95" t="s">
        <v>5</v>
      </c>
    </row>
    <row r="11" spans="2:15" s="95" customFormat="1" x14ac:dyDescent="0.15">
      <c r="B11" s="205"/>
      <c r="C11" s="95" t="s">
        <v>6</v>
      </c>
    </row>
    <row r="12" spans="2:15" x14ac:dyDescent="0.15">
      <c r="B12" s="143"/>
    </row>
    <row r="13" spans="2:15" x14ac:dyDescent="0.15">
      <c r="B13" s="203" t="s">
        <v>7</v>
      </c>
      <c r="C13" s="204" t="s">
        <v>12068</v>
      </c>
    </row>
    <row r="14" spans="2:15" s="95" customFormat="1" x14ac:dyDescent="0.15">
      <c r="B14" s="205"/>
      <c r="C14" s="95" t="s">
        <v>8</v>
      </c>
    </row>
    <row r="15" spans="2:15" s="95" customFormat="1" x14ac:dyDescent="0.15">
      <c r="B15" s="205"/>
      <c r="C15" s="95" t="s">
        <v>9</v>
      </c>
    </row>
    <row r="16" spans="2:15" s="95" customFormat="1" x14ac:dyDescent="0.15">
      <c r="B16" s="205"/>
      <c r="C16" s="95" t="s">
        <v>10</v>
      </c>
    </row>
    <row r="17" spans="2:16" x14ac:dyDescent="0.15">
      <c r="B17" s="143"/>
      <c r="C17" s="95" t="s">
        <v>11</v>
      </c>
      <c r="D17" s="95"/>
    </row>
    <row r="18" spans="2:16" x14ac:dyDescent="0.15">
      <c r="B18" s="143"/>
      <c r="C18" s="95" t="s">
        <v>12</v>
      </c>
      <c r="D18" s="95"/>
    </row>
    <row r="19" spans="2:16" x14ac:dyDescent="0.15">
      <c r="B19" s="143"/>
    </row>
    <row r="20" spans="2:16" x14ac:dyDescent="0.15">
      <c r="B20" s="203" t="s">
        <v>13</v>
      </c>
      <c r="C20" s="204" t="s">
        <v>12069</v>
      </c>
    </row>
    <row r="21" spans="2:16" x14ac:dyDescent="0.15">
      <c r="B21" s="206"/>
      <c r="C21" s="207" t="s">
        <v>14</v>
      </c>
      <c r="D21" s="95" t="s">
        <v>16</v>
      </c>
      <c r="E21" s="95"/>
      <c r="F21" s="95"/>
      <c r="G21" s="95"/>
      <c r="H21" s="95"/>
      <c r="I21" s="95"/>
      <c r="J21" s="95"/>
      <c r="K21" s="95"/>
      <c r="L21" s="95"/>
      <c r="M21" s="95"/>
      <c r="N21" s="95"/>
      <c r="O21" s="95"/>
      <c r="P21" s="95"/>
    </row>
    <row r="22" spans="2:16" s="95" customFormat="1" x14ac:dyDescent="0.15">
      <c r="B22" s="206"/>
      <c r="C22" s="207" t="s">
        <v>15</v>
      </c>
      <c r="D22" s="95" t="s">
        <v>12070</v>
      </c>
    </row>
    <row r="23" spans="2:16" s="95" customFormat="1" x14ac:dyDescent="0.15">
      <c r="B23" s="206"/>
      <c r="C23" s="205" t="s">
        <v>18</v>
      </c>
      <c r="D23" s="95" t="s">
        <v>12071</v>
      </c>
    </row>
    <row r="24" spans="2:16" s="95" customFormat="1" x14ac:dyDescent="0.15">
      <c r="B24" s="206"/>
      <c r="C24" s="205"/>
      <c r="D24" s="95" t="s">
        <v>12072</v>
      </c>
    </row>
    <row r="25" spans="2:16" s="95" customFormat="1" x14ac:dyDescent="0.15">
      <c r="B25" s="206"/>
      <c r="C25" s="205"/>
    </row>
    <row r="26" spans="2:16" s="95" customFormat="1" x14ac:dyDescent="0.15">
      <c r="B26" s="206"/>
    </row>
    <row r="27" spans="2:16" s="95" customFormat="1" x14ac:dyDescent="0.15">
      <c r="B27" s="203" t="s">
        <v>20</v>
      </c>
      <c r="C27" s="204" t="s">
        <v>21</v>
      </c>
      <c r="D27" s="4"/>
      <c r="E27" s="4"/>
      <c r="F27" s="4"/>
      <c r="G27" s="4"/>
      <c r="H27" s="4"/>
      <c r="I27" s="4"/>
      <c r="J27" s="4"/>
      <c r="K27" s="4"/>
      <c r="L27" s="4"/>
      <c r="M27" s="4"/>
      <c r="N27" s="4"/>
      <c r="O27" s="4"/>
      <c r="P27" s="4"/>
    </row>
    <row r="28" spans="2:16" s="95" customFormat="1" x14ac:dyDescent="0.15">
      <c r="B28" s="203"/>
      <c r="C28" s="204" t="s">
        <v>22</v>
      </c>
      <c r="D28" s="4"/>
      <c r="E28" s="4"/>
      <c r="F28" s="4"/>
      <c r="G28" s="4"/>
      <c r="H28" s="4"/>
      <c r="I28" s="4"/>
      <c r="J28" s="4"/>
      <c r="K28" s="4"/>
      <c r="L28" s="4"/>
      <c r="M28" s="4"/>
      <c r="N28" s="4"/>
      <c r="O28" s="4"/>
      <c r="P28" s="4"/>
    </row>
    <row r="29" spans="2:16" s="95" customFormat="1" x14ac:dyDescent="0.15">
      <c r="B29" s="205"/>
      <c r="C29" s="207" t="s">
        <v>14</v>
      </c>
      <c r="D29" s="95" t="s">
        <v>23</v>
      </c>
    </row>
    <row r="30" spans="2:16" s="95" customFormat="1" x14ac:dyDescent="0.15">
      <c r="B30" s="205"/>
      <c r="C30" s="207"/>
      <c r="D30" s="95" t="s">
        <v>12073</v>
      </c>
    </row>
    <row r="31" spans="2:16" s="95" customFormat="1" x14ac:dyDescent="0.15">
      <c r="B31" s="205"/>
      <c r="C31" s="207"/>
      <c r="D31" s="208" t="s">
        <v>26</v>
      </c>
    </row>
    <row r="32" spans="2:16" s="95" customFormat="1" x14ac:dyDescent="0.15">
      <c r="B32" s="205"/>
      <c r="C32" s="207"/>
      <c r="D32" s="95" t="s">
        <v>24</v>
      </c>
      <c r="E32" s="96" t="s">
        <v>25</v>
      </c>
    </row>
    <row r="33" spans="2:16" s="95" customFormat="1" x14ac:dyDescent="0.15">
      <c r="B33" s="205"/>
      <c r="C33" s="207" t="s">
        <v>15</v>
      </c>
      <c r="D33" s="208" t="s">
        <v>12074</v>
      </c>
    </row>
    <row r="34" spans="2:16" s="95" customFormat="1" x14ac:dyDescent="0.15">
      <c r="B34" s="205"/>
      <c r="C34" s="207"/>
      <c r="D34" s="95" t="s">
        <v>26</v>
      </c>
    </row>
    <row r="35" spans="2:16" x14ac:dyDescent="0.15">
      <c r="B35" s="205"/>
      <c r="C35" s="209"/>
      <c r="D35" s="95" t="s">
        <v>24</v>
      </c>
      <c r="E35" s="95" t="s">
        <v>27</v>
      </c>
      <c r="F35" s="95"/>
      <c r="G35" s="95"/>
      <c r="H35" s="95"/>
      <c r="I35" s="95"/>
      <c r="J35" s="95"/>
      <c r="K35" s="95"/>
      <c r="L35" s="95"/>
      <c r="M35" s="95"/>
      <c r="N35" s="95"/>
      <c r="O35" s="95"/>
      <c r="P35" s="95"/>
    </row>
    <row r="36" spans="2:16" s="95" customFormat="1" x14ac:dyDescent="0.15">
      <c r="B36" s="205"/>
      <c r="E36" s="95" t="s">
        <v>28</v>
      </c>
    </row>
    <row r="37" spans="2:16" s="95" customFormat="1" ht="14.25" x14ac:dyDescent="0.15">
      <c r="B37" s="210"/>
      <c r="C37" s="4"/>
      <c r="D37" s="4"/>
      <c r="E37" s="4"/>
      <c r="F37" s="4"/>
      <c r="G37" s="4"/>
      <c r="H37" s="4"/>
      <c r="I37" s="4"/>
      <c r="J37" s="4"/>
      <c r="K37" s="4"/>
      <c r="L37" s="4"/>
      <c r="M37" s="4"/>
      <c r="N37" s="4"/>
      <c r="O37" s="4"/>
      <c r="P37" s="4"/>
    </row>
    <row r="38" spans="2:16" s="95" customFormat="1" x14ac:dyDescent="0.15">
      <c r="B38" s="203" t="s">
        <v>29</v>
      </c>
      <c r="C38" s="204" t="s">
        <v>30</v>
      </c>
      <c r="D38" s="4"/>
      <c r="E38" s="4"/>
      <c r="F38" s="4"/>
      <c r="G38" s="4"/>
      <c r="H38" s="4"/>
      <c r="I38" s="4"/>
      <c r="J38" s="4"/>
      <c r="K38" s="4"/>
      <c r="L38" s="4"/>
      <c r="M38" s="4"/>
      <c r="N38" s="4"/>
      <c r="O38" s="4"/>
      <c r="P38" s="4"/>
    </row>
    <row r="39" spans="2:16" x14ac:dyDescent="0.15">
      <c r="B39" s="206"/>
      <c r="C39" s="95" t="s">
        <v>31</v>
      </c>
      <c r="D39" s="95"/>
      <c r="E39" s="95"/>
      <c r="H39" s="95"/>
      <c r="I39" s="95"/>
      <c r="J39" s="95"/>
      <c r="K39" s="95"/>
      <c r="L39" s="95"/>
      <c r="M39" s="95"/>
      <c r="N39" s="95"/>
      <c r="O39" s="95"/>
      <c r="P39" s="95"/>
    </row>
    <row r="40" spans="2:16" x14ac:dyDescent="0.15">
      <c r="B40" s="206"/>
      <c r="C40" s="95" t="s">
        <v>32</v>
      </c>
      <c r="D40" s="95"/>
      <c r="E40" s="95"/>
      <c r="F40" s="95"/>
      <c r="G40" s="95"/>
      <c r="H40" s="95"/>
      <c r="I40" s="95"/>
      <c r="J40" s="95"/>
      <c r="K40" s="95"/>
      <c r="L40" s="95"/>
      <c r="M40" s="95"/>
      <c r="N40" s="95"/>
      <c r="O40" s="95"/>
      <c r="P40" s="95"/>
    </row>
    <row r="41" spans="2:16" s="95" customFormat="1" x14ac:dyDescent="0.15">
      <c r="B41" s="143"/>
      <c r="C41" s="211"/>
      <c r="D41" s="4"/>
      <c r="E41" s="4"/>
      <c r="F41" s="4"/>
      <c r="G41" s="4"/>
      <c r="H41" s="4"/>
      <c r="I41" s="4"/>
      <c r="J41" s="4"/>
      <c r="K41" s="4"/>
      <c r="L41" s="4"/>
      <c r="M41" s="4"/>
      <c r="N41" s="4"/>
      <c r="O41" s="4"/>
      <c r="P41" s="4"/>
    </row>
    <row r="42" spans="2:16" s="95" customFormat="1" x14ac:dyDescent="0.15">
      <c r="B42" s="203" t="s">
        <v>33</v>
      </c>
      <c r="C42" s="204" t="s">
        <v>34</v>
      </c>
      <c r="D42" s="4"/>
      <c r="E42" s="4"/>
      <c r="F42" s="4"/>
      <c r="G42" s="4"/>
      <c r="H42" s="4"/>
      <c r="I42" s="4"/>
      <c r="J42" s="4"/>
      <c r="K42" s="4"/>
      <c r="L42" s="4"/>
      <c r="M42" s="4"/>
      <c r="N42" s="4"/>
      <c r="O42" s="4"/>
      <c r="P42" s="4"/>
    </row>
    <row r="43" spans="2:16" s="95" customFormat="1" x14ac:dyDescent="0.15">
      <c r="B43" s="206"/>
      <c r="C43" s="95" t="s">
        <v>35</v>
      </c>
    </row>
    <row r="44" spans="2:16" s="95" customFormat="1" x14ac:dyDescent="0.15">
      <c r="B44" s="203"/>
      <c r="C44" s="4"/>
      <c r="D44" s="4"/>
      <c r="E44" s="4"/>
      <c r="F44" s="4"/>
      <c r="G44" s="4"/>
      <c r="H44" s="4"/>
      <c r="I44" s="4"/>
      <c r="J44" s="4"/>
      <c r="K44" s="4"/>
      <c r="L44" s="4"/>
      <c r="M44" s="4"/>
      <c r="N44" s="4"/>
      <c r="O44" s="4"/>
      <c r="P44" s="4"/>
    </row>
    <row r="45" spans="2:16" s="95" customFormat="1" x14ac:dyDescent="0.15">
      <c r="B45" s="203" t="s">
        <v>36</v>
      </c>
      <c r="C45" s="204" t="s">
        <v>37</v>
      </c>
      <c r="D45" s="4"/>
      <c r="E45" s="4"/>
      <c r="F45" s="4"/>
      <c r="G45" s="4"/>
      <c r="H45" s="4"/>
      <c r="I45" s="4"/>
      <c r="J45" s="4"/>
      <c r="K45" s="4"/>
      <c r="L45" s="4"/>
      <c r="M45" s="4"/>
      <c r="N45" s="4"/>
      <c r="O45" s="4"/>
      <c r="P45" s="4"/>
    </row>
    <row r="46" spans="2:16" s="95" customFormat="1" x14ac:dyDescent="0.15">
      <c r="B46" s="206"/>
      <c r="C46" s="95" t="s">
        <v>38</v>
      </c>
    </row>
    <row r="47" spans="2:16" s="95" customFormat="1" x14ac:dyDescent="0.15">
      <c r="B47" s="206"/>
      <c r="C47" s="95" t="s">
        <v>39</v>
      </c>
    </row>
    <row r="48" spans="2:16" s="95" customFormat="1" x14ac:dyDescent="0.15">
      <c r="B48" s="205"/>
      <c r="C48" s="212" t="s">
        <v>40</v>
      </c>
    </row>
    <row r="49" spans="2:16" x14ac:dyDescent="0.15">
      <c r="B49" s="205"/>
      <c r="C49" s="212" t="s">
        <v>41</v>
      </c>
      <c r="D49" s="95"/>
      <c r="E49" s="96"/>
      <c r="F49" s="95"/>
      <c r="G49" s="95"/>
      <c r="H49" s="95"/>
      <c r="I49" s="95"/>
      <c r="J49" s="95"/>
      <c r="K49" s="95"/>
      <c r="L49" s="95"/>
      <c r="M49" s="95"/>
      <c r="N49" s="95"/>
      <c r="O49" s="95"/>
      <c r="P49" s="95"/>
    </row>
    <row r="50" spans="2:16" x14ac:dyDescent="0.15">
      <c r="B50" s="205"/>
      <c r="C50" s="212" t="s">
        <v>42</v>
      </c>
      <c r="D50" s="95"/>
      <c r="E50" s="95"/>
      <c r="F50" s="95"/>
      <c r="G50" s="95"/>
      <c r="H50" s="95"/>
      <c r="I50" s="95"/>
      <c r="J50" s="95"/>
      <c r="K50" s="95"/>
      <c r="L50" s="95"/>
      <c r="M50" s="95"/>
      <c r="N50" s="95"/>
      <c r="O50" s="95"/>
      <c r="P50" s="95"/>
    </row>
    <row r="51" spans="2:16" s="95" customFormat="1" x14ac:dyDescent="0.15">
      <c r="B51" s="205"/>
      <c r="C51" s="95" t="s">
        <v>43</v>
      </c>
    </row>
    <row r="52" spans="2:16" s="95" customFormat="1" x14ac:dyDescent="0.15">
      <c r="B52" s="143"/>
      <c r="C52" s="4"/>
      <c r="D52" s="4"/>
      <c r="E52" s="4"/>
      <c r="F52" s="4"/>
      <c r="G52" s="4"/>
      <c r="H52" s="4"/>
      <c r="I52" s="4"/>
      <c r="J52" s="4"/>
      <c r="K52" s="4"/>
      <c r="L52" s="4"/>
      <c r="M52" s="4"/>
      <c r="N52" s="4"/>
      <c r="O52" s="4"/>
      <c r="P52" s="4"/>
    </row>
    <row r="54" spans="2:16" ht="14.25" x14ac:dyDescent="0.15">
      <c r="B54" s="202" t="s">
        <v>12075</v>
      </c>
    </row>
    <row r="55" spans="2:16" s="95" customFormat="1" ht="14.25" x14ac:dyDescent="0.15">
      <c r="B55" s="210"/>
      <c r="C55" s="4"/>
      <c r="D55" s="4"/>
      <c r="E55" s="4"/>
      <c r="F55" s="4"/>
      <c r="G55" s="4"/>
      <c r="H55" s="4"/>
      <c r="I55" s="4"/>
      <c r="J55" s="4"/>
      <c r="K55" s="4"/>
      <c r="L55" s="4"/>
      <c r="M55" s="4"/>
      <c r="N55" s="4"/>
      <c r="O55" s="4"/>
      <c r="P55" s="4"/>
    </row>
    <row r="56" spans="2:16" x14ac:dyDescent="0.15">
      <c r="B56" s="205" t="s">
        <v>44</v>
      </c>
      <c r="C56" s="208" t="s">
        <v>45</v>
      </c>
      <c r="D56" s="208"/>
      <c r="E56" s="208"/>
      <c r="F56" s="95"/>
      <c r="G56" s="95"/>
      <c r="H56" s="95"/>
      <c r="I56" s="95"/>
      <c r="J56" s="95"/>
      <c r="K56" s="95"/>
      <c r="L56" s="95"/>
      <c r="M56" s="95"/>
      <c r="N56" s="95"/>
      <c r="O56" s="95"/>
      <c r="P56" s="95"/>
    </row>
    <row r="57" spans="2:16" x14ac:dyDescent="0.15">
      <c r="B57" s="205"/>
      <c r="C57" s="208" t="s">
        <v>46</v>
      </c>
      <c r="D57" s="208"/>
      <c r="E57" s="208"/>
      <c r="F57" s="95"/>
      <c r="G57" s="95"/>
      <c r="H57" s="95"/>
      <c r="I57" s="95"/>
      <c r="J57" s="95"/>
      <c r="K57" s="95"/>
      <c r="L57" s="95"/>
      <c r="M57" s="95"/>
      <c r="N57" s="95"/>
      <c r="O57" s="95"/>
      <c r="P57" s="95"/>
    </row>
    <row r="58" spans="2:16" s="95" customFormat="1" x14ac:dyDescent="0.15">
      <c r="B58" s="205" t="s">
        <v>44</v>
      </c>
      <c r="C58" s="208" t="s">
        <v>47</v>
      </c>
      <c r="D58" s="208"/>
      <c r="E58" s="208"/>
    </row>
    <row r="59" spans="2:16" s="95" customFormat="1" x14ac:dyDescent="0.15">
      <c r="B59" s="205" t="s">
        <v>44</v>
      </c>
      <c r="C59" s="208" t="s">
        <v>48</v>
      </c>
      <c r="D59" s="208"/>
      <c r="E59" s="208"/>
    </row>
    <row r="60" spans="2:16" s="95" customFormat="1" x14ac:dyDescent="0.15">
      <c r="B60" s="205" t="s">
        <v>44</v>
      </c>
      <c r="C60" s="208" t="s">
        <v>49</v>
      </c>
      <c r="D60" s="208"/>
      <c r="E60" s="208"/>
    </row>
    <row r="61" spans="2:16" s="95" customFormat="1" x14ac:dyDescent="0.15">
      <c r="B61" s="205"/>
      <c r="C61" s="208" t="s">
        <v>50</v>
      </c>
      <c r="D61" s="208"/>
      <c r="E61" s="208"/>
    </row>
    <row r="62" spans="2:16" s="95" customFormat="1" x14ac:dyDescent="0.15">
      <c r="B62" s="205" t="s">
        <v>44</v>
      </c>
      <c r="C62" s="208" t="s">
        <v>51</v>
      </c>
      <c r="D62" s="208"/>
      <c r="E62" s="208"/>
    </row>
    <row r="63" spans="2:16" s="95" customFormat="1" x14ac:dyDescent="0.15">
      <c r="B63" s="213"/>
      <c r="C63" s="214"/>
      <c r="D63" s="215"/>
      <c r="E63" s="215"/>
      <c r="F63" s="213"/>
      <c r="G63" s="213"/>
      <c r="H63" s="213"/>
      <c r="I63" s="213"/>
      <c r="J63" s="213"/>
      <c r="K63" s="4"/>
      <c r="L63" s="4"/>
      <c r="M63" s="4"/>
      <c r="N63" s="4"/>
      <c r="O63" s="4"/>
      <c r="P63" s="4"/>
    </row>
    <row r="64" spans="2:16" ht="14.25" x14ac:dyDescent="0.15">
      <c r="B64" s="202" t="s">
        <v>52</v>
      </c>
      <c r="C64" s="210"/>
    </row>
    <row r="65" spans="2:16" ht="14.25" x14ac:dyDescent="0.15">
      <c r="B65" s="202"/>
      <c r="C65" s="210"/>
    </row>
    <row r="66" spans="2:16" x14ac:dyDescent="0.15">
      <c r="B66" s="216" t="s">
        <v>53</v>
      </c>
      <c r="C66" s="95" t="s">
        <v>54</v>
      </c>
      <c r="D66" s="95"/>
      <c r="E66" s="95"/>
      <c r="F66" s="95"/>
      <c r="G66" s="95"/>
      <c r="H66" s="95"/>
      <c r="I66" s="95"/>
      <c r="J66" s="95"/>
      <c r="K66" s="95"/>
      <c r="L66" s="95"/>
      <c r="M66" s="95"/>
      <c r="N66" s="95"/>
      <c r="O66" s="95"/>
      <c r="P66" s="95"/>
    </row>
    <row r="67" spans="2:16" x14ac:dyDescent="0.15">
      <c r="B67" s="216"/>
      <c r="C67" s="212" t="s">
        <v>55</v>
      </c>
      <c r="D67" s="95"/>
      <c r="E67" s="95"/>
      <c r="F67" s="95"/>
      <c r="G67" s="95"/>
      <c r="H67" s="95"/>
      <c r="I67" s="95"/>
      <c r="J67" s="95"/>
      <c r="K67" s="95"/>
      <c r="L67" s="95"/>
      <c r="M67" s="95"/>
      <c r="N67" s="95"/>
      <c r="O67" s="95"/>
      <c r="P67" s="95"/>
    </row>
    <row r="68" spans="2:16" s="95" customFormat="1" x14ac:dyDescent="0.15">
      <c r="B68" s="216"/>
    </row>
    <row r="69" spans="2:16" s="95" customFormat="1" x14ac:dyDescent="0.15">
      <c r="B69" s="216" t="s">
        <v>56</v>
      </c>
      <c r="C69" s="95" t="s">
        <v>57</v>
      </c>
    </row>
    <row r="70" spans="2:16" s="95" customFormat="1" x14ac:dyDescent="0.15">
      <c r="B70" s="216"/>
      <c r="C70" s="95" t="s">
        <v>58</v>
      </c>
    </row>
    <row r="71" spans="2:16" s="95" customFormat="1" x14ac:dyDescent="0.15">
      <c r="C71" s="95" t="s">
        <v>59</v>
      </c>
    </row>
    <row r="72" spans="2:16" s="95" customFormat="1" x14ac:dyDescent="0.15"/>
    <row r="73" spans="2:16" s="95" customFormat="1" ht="14.25" thickBot="1" x14ac:dyDescent="0.2">
      <c r="B73" s="4"/>
      <c r="C73" s="4"/>
      <c r="D73" s="4"/>
      <c r="E73" s="4"/>
      <c r="F73" s="4"/>
      <c r="G73" s="4"/>
      <c r="H73" s="4"/>
      <c r="I73" s="4"/>
      <c r="J73" s="4"/>
      <c r="K73" s="4"/>
      <c r="L73" s="4"/>
      <c r="M73" s="4"/>
      <c r="N73" s="4"/>
      <c r="O73" s="4"/>
      <c r="P73" s="4"/>
    </row>
    <row r="74" spans="2:16" s="95" customFormat="1" x14ac:dyDescent="0.15">
      <c r="B74" s="5"/>
      <c r="C74" s="6"/>
      <c r="D74" s="6"/>
      <c r="E74" s="6"/>
      <c r="F74" s="6"/>
      <c r="G74" s="6"/>
      <c r="H74" s="6"/>
      <c r="I74" s="6"/>
      <c r="J74" s="6"/>
      <c r="K74" s="7"/>
      <c r="L74" s="4"/>
      <c r="M74" s="4"/>
      <c r="N74" s="4"/>
      <c r="O74" s="4"/>
      <c r="P74" s="4"/>
    </row>
    <row r="75" spans="2:16" ht="14.25" x14ac:dyDescent="0.15">
      <c r="B75" s="14" t="s">
        <v>60</v>
      </c>
      <c r="C75" s="210"/>
      <c r="D75" s="210"/>
      <c r="E75" s="210"/>
      <c r="K75" s="8"/>
    </row>
    <row r="76" spans="2:16" ht="14.25" x14ac:dyDescent="0.15">
      <c r="B76" s="9"/>
      <c r="C76" s="217" t="s">
        <v>61</v>
      </c>
      <c r="D76" s="217" t="s">
        <v>62</v>
      </c>
      <c r="E76" s="10"/>
      <c r="K76" s="8"/>
    </row>
    <row r="77" spans="2:16" ht="14.25" x14ac:dyDescent="0.15">
      <c r="B77" s="9"/>
      <c r="C77" s="217"/>
      <c r="D77" s="217" t="s">
        <v>63</v>
      </c>
      <c r="E77" s="10"/>
      <c r="K77" s="8"/>
    </row>
    <row r="78" spans="2:16" s="95" customFormat="1" ht="14.25" x14ac:dyDescent="0.15">
      <c r="B78" s="9"/>
      <c r="C78" s="217" t="s">
        <v>64</v>
      </c>
      <c r="D78" s="217" t="s">
        <v>65</v>
      </c>
      <c r="E78" s="210"/>
      <c r="F78" s="4"/>
      <c r="G78" s="4"/>
      <c r="H78" s="4"/>
      <c r="I78" s="4"/>
      <c r="J78" s="4"/>
      <c r="K78" s="8"/>
      <c r="L78" s="4"/>
      <c r="M78" s="4"/>
      <c r="N78" s="4"/>
      <c r="O78" s="4"/>
      <c r="P78" s="4"/>
    </row>
    <row r="79" spans="2:16" s="95" customFormat="1" ht="14.25" x14ac:dyDescent="0.15">
      <c r="B79" s="9"/>
      <c r="C79" s="217"/>
      <c r="D79" s="217" t="s">
        <v>66</v>
      </c>
      <c r="E79" s="210"/>
      <c r="F79" s="4"/>
      <c r="G79" s="4"/>
      <c r="H79" s="4"/>
      <c r="I79" s="4"/>
      <c r="J79" s="4"/>
      <c r="K79" s="8"/>
      <c r="L79" s="4"/>
      <c r="M79" s="4"/>
      <c r="N79" s="4"/>
      <c r="O79" s="4"/>
      <c r="P79" s="4"/>
    </row>
    <row r="80" spans="2:16" s="95" customFormat="1" ht="14.25" x14ac:dyDescent="0.15">
      <c r="B80" s="9"/>
      <c r="C80" s="217" t="s">
        <v>67</v>
      </c>
      <c r="D80" s="44" t="s">
        <v>25</v>
      </c>
      <c r="E80" s="10"/>
      <c r="F80" s="4"/>
      <c r="G80" s="4"/>
      <c r="H80" s="4"/>
      <c r="I80" s="4"/>
      <c r="J80" s="4"/>
      <c r="K80" s="8"/>
      <c r="L80" s="4"/>
      <c r="M80" s="4"/>
      <c r="N80" s="4"/>
      <c r="O80" s="4"/>
      <c r="P80" s="4"/>
    </row>
    <row r="81" spans="2:16" s="95" customFormat="1" ht="14.25" x14ac:dyDescent="0.15">
      <c r="B81" s="9"/>
      <c r="C81" s="217" t="s">
        <v>68</v>
      </c>
      <c r="D81" s="217" t="s">
        <v>69</v>
      </c>
      <c r="E81" s="210"/>
      <c r="F81" s="4"/>
      <c r="G81" s="4"/>
      <c r="H81" s="4"/>
      <c r="I81" s="4"/>
      <c r="J81" s="4"/>
      <c r="K81" s="8"/>
      <c r="L81" s="4"/>
      <c r="M81" s="4"/>
      <c r="N81" s="4"/>
      <c r="O81" s="4"/>
      <c r="P81" s="4"/>
    </row>
    <row r="82" spans="2:16" s="95" customFormat="1" ht="14.25" x14ac:dyDescent="0.15">
      <c r="B82" s="9"/>
      <c r="C82" s="217" t="s">
        <v>70</v>
      </c>
      <c r="D82" s="11" t="s">
        <v>71</v>
      </c>
      <c r="E82" s="210"/>
      <c r="F82" s="4"/>
      <c r="G82" s="4"/>
      <c r="H82" s="4"/>
      <c r="I82" s="4"/>
      <c r="J82" s="4"/>
      <c r="K82" s="8"/>
      <c r="L82" s="4"/>
      <c r="M82" s="4"/>
      <c r="N82" s="4"/>
      <c r="O82" s="4"/>
      <c r="P82" s="4"/>
    </row>
    <row r="83" spans="2:16" s="95" customFormat="1" ht="14.25" x14ac:dyDescent="0.15">
      <c r="B83" s="9"/>
      <c r="C83" s="217" t="s">
        <v>72</v>
      </c>
      <c r="D83" s="11"/>
      <c r="E83" s="210"/>
      <c r="F83" s="4"/>
      <c r="G83" s="4"/>
      <c r="H83" s="4"/>
      <c r="I83" s="4"/>
      <c r="J83" s="4"/>
      <c r="K83" s="8"/>
      <c r="L83" s="4"/>
      <c r="M83" s="4"/>
      <c r="N83" s="4"/>
      <c r="O83" s="4"/>
      <c r="P83" s="4"/>
    </row>
    <row r="84" spans="2:16" s="95" customFormat="1" ht="15" thickBot="1" x14ac:dyDescent="0.2">
      <c r="B84" s="78"/>
      <c r="C84" s="79"/>
      <c r="D84" s="79"/>
      <c r="E84" s="79"/>
      <c r="F84" s="12"/>
      <c r="G84" s="12"/>
      <c r="H84" s="12"/>
      <c r="I84" s="12"/>
      <c r="J84" s="12"/>
      <c r="K84" s="13"/>
      <c r="L84" s="4"/>
      <c r="M84" s="4"/>
      <c r="N84" s="4"/>
      <c r="O84" s="4"/>
      <c r="P84" s="4"/>
    </row>
    <row r="85" spans="2:16" ht="14.25" x14ac:dyDescent="0.15">
      <c r="B85" s="210"/>
      <c r="C85" s="210"/>
      <c r="D85" s="210"/>
      <c r="E85" s="210"/>
    </row>
    <row r="86" spans="2:16" ht="14.25" x14ac:dyDescent="0.15">
      <c r="B86" s="202" t="s">
        <v>73</v>
      </c>
      <c r="C86" s="210"/>
      <c r="D86" s="210"/>
      <c r="E86" s="210"/>
    </row>
    <row r="87" spans="2:16" ht="14.25" x14ac:dyDescent="0.15">
      <c r="B87" s="210"/>
      <c r="C87" s="210"/>
      <c r="D87" s="210" t="s">
        <v>12076</v>
      </c>
      <c r="E87" s="210"/>
    </row>
    <row r="88" spans="2:16" ht="14.25" x14ac:dyDescent="0.15">
      <c r="B88" s="218"/>
      <c r="C88" s="217" t="s">
        <v>68</v>
      </c>
      <c r="D88" s="217" t="s">
        <v>74</v>
      </c>
      <c r="E88" s="210"/>
    </row>
    <row r="89" spans="2:16" ht="14.25" x14ac:dyDescent="0.15">
      <c r="B89" s="210"/>
      <c r="C89" s="210"/>
      <c r="D89" s="210"/>
      <c r="E89" s="210"/>
    </row>
    <row r="90" spans="2:16" ht="14.25" x14ac:dyDescent="0.15">
      <c r="B90" s="202" t="s">
        <v>75</v>
      </c>
      <c r="C90" s="210"/>
      <c r="D90" s="210"/>
      <c r="E90" s="210"/>
    </row>
    <row r="91" spans="2:16" ht="14.25" x14ac:dyDescent="0.15">
      <c r="B91" s="210"/>
      <c r="C91" s="210"/>
      <c r="D91" s="210" t="s">
        <v>76</v>
      </c>
      <c r="E91" s="210"/>
    </row>
    <row r="92" spans="2:16" ht="14.25" x14ac:dyDescent="0.15">
      <c r="B92" s="218"/>
      <c r="C92" s="217" t="s">
        <v>68</v>
      </c>
      <c r="D92" s="217" t="s">
        <v>77</v>
      </c>
      <c r="E92" s="210"/>
    </row>
    <row r="95" spans="2:16" x14ac:dyDescent="0.15">
      <c r="B95" s="4" t="s">
        <v>78</v>
      </c>
    </row>
    <row r="96" spans="2:16" x14ac:dyDescent="0.15">
      <c r="C96" s="4" t="s">
        <v>79</v>
      </c>
    </row>
    <row r="98" spans="3:3" x14ac:dyDescent="0.15">
      <c r="C98" s="4" t="s">
        <v>80</v>
      </c>
    </row>
    <row r="99" spans="3:3" x14ac:dyDescent="0.15">
      <c r="C99" s="4" t="s">
        <v>81</v>
      </c>
    </row>
    <row r="100" spans="3:3" x14ac:dyDescent="0.15">
      <c r="C100" s="4" t="s">
        <v>82</v>
      </c>
    </row>
    <row r="101" spans="3:3" x14ac:dyDescent="0.15">
      <c r="C101" s="4" t="s">
        <v>83</v>
      </c>
    </row>
    <row r="102" spans="3:3" x14ac:dyDescent="0.15">
      <c r="C102" s="4" t="s">
        <v>84</v>
      </c>
    </row>
    <row r="103" spans="3:3" x14ac:dyDescent="0.15">
      <c r="C103" s="4" t="s">
        <v>85</v>
      </c>
    </row>
    <row r="104" spans="3:3" x14ac:dyDescent="0.15">
      <c r="C104" s="4" t="s">
        <v>86</v>
      </c>
    </row>
    <row r="105" spans="3:3" x14ac:dyDescent="0.15">
      <c r="C105" s="4" t="s">
        <v>87</v>
      </c>
    </row>
    <row r="106" spans="3:3" x14ac:dyDescent="0.15">
      <c r="C106" s="4" t="s">
        <v>88</v>
      </c>
    </row>
    <row r="107" spans="3:3" x14ac:dyDescent="0.15">
      <c r="C107" s="4" t="s">
        <v>89</v>
      </c>
    </row>
    <row r="108" spans="3:3" x14ac:dyDescent="0.15">
      <c r="C108" s="4" t="s">
        <v>90</v>
      </c>
    </row>
    <row r="109" spans="3:3" x14ac:dyDescent="0.15">
      <c r="C109" s="4" t="s">
        <v>91</v>
      </c>
    </row>
  </sheetData>
  <phoneticPr fontId="1"/>
  <printOptions horizontalCentered="1"/>
  <pageMargins left="0.70866141732283472" right="0.70866141732283472" top="0.74803149606299213" bottom="0.74803149606299213" header="0.31496062992125984" footer="0.31496062992125984"/>
  <pageSetup paperSize="9"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I1"/>
  <sheetViews>
    <sheetView showZeros="0" workbookViewId="0"/>
  </sheetViews>
  <sheetFormatPr defaultRowHeight="13.5" x14ac:dyDescent="0.15"/>
  <sheetData>
    <row r="1" spans="1:9" x14ac:dyDescent="0.15">
      <c r="A1" s="121" t="e">
        <f>IF(ISBLANK(【入力用③】求人情報登録書!F107),"",【入力用③】求人情報登録書!F107)</f>
        <v>#N/A</v>
      </c>
      <c r="B1" s="121">
        <f>IF(ISBLANK(【入力用③】求人情報登録書!F108),"",【入力用③】求人情報登録書!F108)</f>
        <v>0</v>
      </c>
      <c r="C1" s="121">
        <f>IF(ISBLANK(【入力用③】求人情報登録書!F109),"",【入力用③】求人情報登録書!F109)</f>
        <v>0</v>
      </c>
      <c r="D1" s="121" t="str">
        <f>IF(ISBLANK(【入力用③】求人情報登録書!F110),"",【入力用③】求人情報登録書!F110)</f>
        <v>群馬県マッチングサイト</v>
      </c>
      <c r="E1" s="121" t="str">
        <f>IF(ISBLANK(【入力用③】求人情報登録書!F111),"",【入力用③】求人情報登録書!F111)</f>
        <v>https://jobcafe.cloudbiz.jp/hp/jobsupport_search.php</v>
      </c>
      <c r="F1" s="121" t="str">
        <f>IF(ISBLANK(【入力用③】求人情報登録書!F112),"",【入力用③】求人情報登録書!F112)</f>
        <v>はじめまして、暮らしまして、ぐんまな日々</v>
      </c>
      <c r="G1" s="121" t="str">
        <f>IF(ISBLANK(【入力用③】求人情報登録書!F113),"",【入力用③】求人情報登録書!F113)</f>
        <v>https://gunmagurashi.pref.gunma.jp/</v>
      </c>
      <c r="H1" s="121" t="str">
        <f>IF(ISBLANK(【入力用③】求人情報登録書!F114),"",【入力用③】求人情報登録書!F114)</f>
        <v/>
      </c>
      <c r="I1" s="121" t="str">
        <f>IF(ISBLANK(【入力用③】求人情報登録書!F115),"",【入力用③】求人情報登録書!F115)</f>
        <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3"/>
  <sheetViews>
    <sheetView showZeros="0" topLeftCell="AL1" workbookViewId="0">
      <selection activeCell="AP1" sqref="AP1"/>
    </sheetView>
  </sheetViews>
  <sheetFormatPr defaultRowHeight="13.5" x14ac:dyDescent="0.15"/>
  <cols>
    <col min="2" max="2" width="15.625" bestFit="1" customWidth="1"/>
    <col min="6" max="6" width="9.125" bestFit="1" customWidth="1"/>
    <col min="13" max="41" width="15.625" bestFit="1" customWidth="1"/>
  </cols>
  <sheetData>
    <row r="1" spans="1:43" x14ac:dyDescent="0.15">
      <c r="B1" s="120">
        <f>【入力用②】法人情報登録書!$F18</f>
        <v>0</v>
      </c>
      <c r="C1" s="121">
        <f>【入力用②】法人情報登録書!$F19</f>
        <v>0</v>
      </c>
      <c r="D1" s="121">
        <f>【入力用②】法人情報登録書!$F20</f>
        <v>0</v>
      </c>
      <c r="E1" s="121">
        <f>【入力用②】法人情報登録書!$F21</f>
        <v>0</v>
      </c>
      <c r="F1" s="121">
        <f>【入力用②】法人情報登録書!$F22</f>
        <v>0</v>
      </c>
      <c r="G1" s="121" t="e">
        <f>【入力用②】法人情報登録書!$F23</f>
        <v>#N/A</v>
      </c>
      <c r="H1" s="121">
        <f>【入力用②】法人情報登録書!$F24</f>
        <v>0</v>
      </c>
      <c r="I1" s="121">
        <f>【入力用②】法人情報登録書!$F25</f>
        <v>0</v>
      </c>
      <c r="J1" s="121">
        <f>【入力用②】法人情報登録書!$F26</f>
        <v>0</v>
      </c>
      <c r="K1" s="121">
        <f>【入力用②】法人情報登録書!$F27</f>
        <v>0</v>
      </c>
      <c r="L1" s="121">
        <f>【入力用②】法人情報登録書!$F28</f>
        <v>0</v>
      </c>
      <c r="M1" s="121">
        <f>【入力用②】法人情報登録書!$F31</f>
        <v>0</v>
      </c>
      <c r="N1" s="121">
        <f>【入力用②】法人情報登録書!$F32</f>
        <v>0</v>
      </c>
      <c r="O1" s="121">
        <f>【入力用②】法人情報登録書!$F33</f>
        <v>0</v>
      </c>
      <c r="P1" s="121">
        <f>【入力用②】法人情報登録書!$F34</f>
        <v>0</v>
      </c>
      <c r="Q1" s="122">
        <f>【入力用②】法人情報登録書!$F35</f>
        <v>0</v>
      </c>
      <c r="R1" s="121" t="e">
        <f>【入力用②】法人情報登録書!$F36</f>
        <v>#N/A</v>
      </c>
      <c r="S1" s="121" t="str">
        <f>LEFT(【入力用②】法人情報登録書!$F39,1)</f>
        <v/>
      </c>
      <c r="T1" s="121">
        <f>【入力用②】法人情報登録書!$F40</f>
        <v>0</v>
      </c>
      <c r="U1" s="121">
        <f>【入力用②】法人情報登録書!$F41</f>
        <v>0</v>
      </c>
      <c r="V1" s="121">
        <f>【入力用②】法人情報登録書!$F42</f>
        <v>0</v>
      </c>
      <c r="W1" s="121">
        <f>【入力用②】法人情報登録書!$F43</f>
        <v>0</v>
      </c>
      <c r="X1" s="121">
        <f>【入力用②】法人情報登録書!$F44</f>
        <v>0</v>
      </c>
      <c r="Y1" s="121">
        <f>【入力用②】法人情報登録書!$F45</f>
        <v>0</v>
      </c>
      <c r="Z1" s="121">
        <f>【入力用②】法人情報登録書!$F46</f>
        <v>0</v>
      </c>
      <c r="AA1" s="121">
        <f>【入力用②】法人情報登録書!$F47</f>
        <v>0</v>
      </c>
      <c r="AB1" s="121">
        <f>【入力用②】法人情報登録書!$F48</f>
        <v>0</v>
      </c>
      <c r="AC1" s="121">
        <f>【入力用②】法人情報登録書!$F49</f>
        <v>0</v>
      </c>
      <c r="AD1" s="126">
        <f>【入力用②】法人情報登録書!$F50</f>
        <v>0</v>
      </c>
      <c r="AE1" s="121">
        <f>【入力用②】法人情報登録書!$F51</f>
        <v>0</v>
      </c>
      <c r="AF1" s="126">
        <f>【入力用②】法人情報登録書!$F52</f>
        <v>0</v>
      </c>
      <c r="AG1" s="121">
        <f>【入力用②】法人情報登録書!$F53</f>
        <v>0</v>
      </c>
      <c r="AH1" s="121">
        <f>【入力用②】法人情報登録書!$F54</f>
        <v>0</v>
      </c>
      <c r="AI1" s="121">
        <f>【入力用②】法人情報登録書!$F55</f>
        <v>0</v>
      </c>
      <c r="AJ1" s="121">
        <f>【入力用②】法人情報登録書!$F29</f>
        <v>0</v>
      </c>
      <c r="AK1" s="121">
        <f>【入力用②】法人情報登録書!$F30</f>
        <v>0</v>
      </c>
      <c r="AL1" s="121">
        <f>【入力用②】法人情報登録書!$F56</f>
        <v>0</v>
      </c>
      <c r="AM1" s="121">
        <f>【入力用②】法人情報登録書!$F57</f>
        <v>0</v>
      </c>
      <c r="AN1" s="121">
        <f>【入力用②】法人情報登録書!$F38</f>
        <v>0</v>
      </c>
      <c r="AO1" s="121">
        <f>【入力用②】法人情報登録書!$F58</f>
        <v>0</v>
      </c>
      <c r="AP1" s="121" t="str">
        <f>IF(ISBLANK('【入力用①】登録書 （かがみ）'!G42),"",'【入力用①】登録書 （かがみ）'!G42)</f>
        <v/>
      </c>
      <c r="AQ1" s="121" t="str">
        <f>IF(ISBLANK('【入力用①】登録書 （かがみ）'!L31),"",'【入力用①】登録書 （かがみ）'!L31)</f>
        <v/>
      </c>
    </row>
    <row r="2" spans="1:43" x14ac:dyDescent="0.15">
      <c r="K2" s="118"/>
    </row>
    <row r="3" spans="1:43" x14ac:dyDescent="0.15">
      <c r="A3" s="107" t="s">
        <v>725</v>
      </c>
      <c r="B3" s="41">
        <v>1</v>
      </c>
      <c r="C3" s="41">
        <v>2</v>
      </c>
      <c r="D3" s="41">
        <v>3</v>
      </c>
      <c r="E3" s="41">
        <v>4</v>
      </c>
      <c r="F3" s="41">
        <v>5</v>
      </c>
      <c r="G3" s="41">
        <v>6</v>
      </c>
      <c r="H3" s="41">
        <v>7</v>
      </c>
      <c r="I3" s="41">
        <v>8</v>
      </c>
      <c r="J3" s="41">
        <v>9</v>
      </c>
      <c r="K3" s="41">
        <v>10</v>
      </c>
      <c r="L3" s="41">
        <v>11</v>
      </c>
      <c r="M3" s="41">
        <v>12</v>
      </c>
      <c r="N3" s="41">
        <v>13</v>
      </c>
      <c r="O3" s="41">
        <v>14</v>
      </c>
      <c r="P3" s="41">
        <v>15</v>
      </c>
      <c r="Q3" s="41">
        <v>16</v>
      </c>
      <c r="R3" s="41">
        <v>17</v>
      </c>
      <c r="S3" s="41">
        <v>18</v>
      </c>
      <c r="T3" s="41">
        <v>19</v>
      </c>
      <c r="U3" s="41">
        <v>20</v>
      </c>
      <c r="V3" s="41">
        <v>21</v>
      </c>
      <c r="W3" s="41">
        <v>22</v>
      </c>
      <c r="X3" s="41">
        <v>23</v>
      </c>
      <c r="Y3" s="41">
        <v>24</v>
      </c>
      <c r="Z3" s="41">
        <v>25</v>
      </c>
      <c r="AA3" s="41">
        <v>26</v>
      </c>
      <c r="AB3" s="41">
        <v>27</v>
      </c>
      <c r="AC3" s="41">
        <v>28</v>
      </c>
      <c r="AD3" s="41">
        <v>29</v>
      </c>
      <c r="AE3" s="41">
        <v>30</v>
      </c>
      <c r="AF3" s="41">
        <v>31</v>
      </c>
      <c r="AG3" s="41">
        <v>32</v>
      </c>
      <c r="AH3" s="41">
        <v>33</v>
      </c>
      <c r="AI3" s="41">
        <v>34</v>
      </c>
      <c r="AJ3" s="41">
        <v>35</v>
      </c>
      <c r="AK3" s="41">
        <v>36</v>
      </c>
      <c r="AL3" s="41">
        <v>37</v>
      </c>
      <c r="AM3" s="41">
        <v>38</v>
      </c>
      <c r="AN3" s="41">
        <v>39</v>
      </c>
      <c r="AO3" s="41">
        <v>40</v>
      </c>
      <c r="AP3" s="41">
        <v>201</v>
      </c>
      <c r="AQ3" s="41">
        <v>202</v>
      </c>
    </row>
    <row r="4" spans="1:43" x14ac:dyDescent="0.15">
      <c r="A4" s="107" t="s">
        <v>726</v>
      </c>
      <c r="B4" s="41" t="s">
        <v>727</v>
      </c>
      <c r="C4" s="41" t="s">
        <v>727</v>
      </c>
      <c r="D4" s="41" t="s">
        <v>727</v>
      </c>
      <c r="E4" s="41" t="s">
        <v>727</v>
      </c>
      <c r="F4" s="41" t="s">
        <v>727</v>
      </c>
      <c r="G4" s="41" t="s">
        <v>727</v>
      </c>
      <c r="H4" s="41" t="s">
        <v>727</v>
      </c>
      <c r="I4" s="41" t="s">
        <v>727</v>
      </c>
      <c r="J4" s="41" t="s">
        <v>727</v>
      </c>
      <c r="K4" s="41" t="s">
        <v>727</v>
      </c>
      <c r="L4" s="41" t="s">
        <v>727</v>
      </c>
      <c r="M4" s="41" t="s">
        <v>727</v>
      </c>
      <c r="N4" s="41" t="s">
        <v>727</v>
      </c>
      <c r="O4" s="41" t="s">
        <v>727</v>
      </c>
      <c r="P4" s="41" t="s">
        <v>727</v>
      </c>
      <c r="Q4" s="41" t="s">
        <v>727</v>
      </c>
      <c r="R4" s="41" t="s">
        <v>727</v>
      </c>
      <c r="S4" s="41" t="s">
        <v>727</v>
      </c>
      <c r="T4" s="41" t="s">
        <v>727</v>
      </c>
      <c r="U4" s="41" t="s">
        <v>727</v>
      </c>
      <c r="V4" s="41" t="s">
        <v>727</v>
      </c>
      <c r="W4" s="41" t="s">
        <v>727</v>
      </c>
      <c r="X4" s="41" t="s">
        <v>727</v>
      </c>
      <c r="Y4" s="41" t="s">
        <v>727</v>
      </c>
      <c r="Z4" s="41" t="s">
        <v>727</v>
      </c>
      <c r="AA4" s="41" t="s">
        <v>727</v>
      </c>
      <c r="AB4" s="41" t="s">
        <v>727</v>
      </c>
      <c r="AC4" s="41" t="s">
        <v>727</v>
      </c>
      <c r="AD4" s="41" t="s">
        <v>727</v>
      </c>
      <c r="AE4" s="41" t="s">
        <v>727</v>
      </c>
      <c r="AF4" s="41" t="s">
        <v>727</v>
      </c>
      <c r="AG4" s="41" t="s">
        <v>727</v>
      </c>
      <c r="AH4" s="41" t="s">
        <v>727</v>
      </c>
      <c r="AI4" s="41" t="s">
        <v>727</v>
      </c>
      <c r="AJ4" s="41" t="s">
        <v>727</v>
      </c>
      <c r="AK4" s="41" t="s">
        <v>727</v>
      </c>
      <c r="AL4" s="41" t="s">
        <v>727</v>
      </c>
      <c r="AM4" s="41" t="s">
        <v>727</v>
      </c>
      <c r="AN4" s="41" t="s">
        <v>727</v>
      </c>
      <c r="AO4" s="41" t="s">
        <v>727</v>
      </c>
      <c r="AP4" s="41" t="s">
        <v>728</v>
      </c>
      <c r="AQ4" s="41" t="s">
        <v>728</v>
      </c>
    </row>
    <row r="5" spans="1:43" ht="67.5" x14ac:dyDescent="0.15">
      <c r="A5" s="107" t="s">
        <v>729</v>
      </c>
      <c r="B5" s="41" t="s">
        <v>163</v>
      </c>
      <c r="C5" s="41" t="s">
        <v>730</v>
      </c>
      <c r="D5" s="41" t="s">
        <v>177</v>
      </c>
      <c r="E5" s="41" t="s">
        <v>184</v>
      </c>
      <c r="F5" s="41" t="s">
        <v>190</v>
      </c>
      <c r="G5" s="41" t="s">
        <v>731</v>
      </c>
      <c r="H5" s="41" t="s">
        <v>198</v>
      </c>
      <c r="I5" s="41" t="s">
        <v>202</v>
      </c>
      <c r="J5" s="41" t="s">
        <v>206</v>
      </c>
      <c r="K5" s="41" t="s">
        <v>211</v>
      </c>
      <c r="L5" s="41" t="s">
        <v>215</v>
      </c>
      <c r="M5" s="41" t="s">
        <v>229</v>
      </c>
      <c r="N5" s="41" t="s">
        <v>232</v>
      </c>
      <c r="O5" s="41" t="s">
        <v>235</v>
      </c>
      <c r="P5" s="41" t="s">
        <v>238</v>
      </c>
      <c r="Q5" s="41" t="s">
        <v>242</v>
      </c>
      <c r="R5" s="41" t="s">
        <v>246</v>
      </c>
      <c r="S5" s="41" t="s">
        <v>256</v>
      </c>
      <c r="T5" s="41" t="s">
        <v>260</v>
      </c>
      <c r="U5" s="41" t="s">
        <v>264</v>
      </c>
      <c r="V5" s="41" t="s">
        <v>268</v>
      </c>
      <c r="W5" s="41" t="s">
        <v>271</v>
      </c>
      <c r="X5" s="41" t="s">
        <v>274</v>
      </c>
      <c r="Y5" s="41" t="s">
        <v>276</v>
      </c>
      <c r="Z5" s="41" t="s">
        <v>279</v>
      </c>
      <c r="AA5" s="41" t="s">
        <v>282</v>
      </c>
      <c r="AB5" s="41" t="s">
        <v>284</v>
      </c>
      <c r="AC5" s="41" t="s">
        <v>287</v>
      </c>
      <c r="AD5" s="41" t="s">
        <v>290</v>
      </c>
      <c r="AE5" s="41" t="s">
        <v>293</v>
      </c>
      <c r="AF5" s="41" t="s">
        <v>297</v>
      </c>
      <c r="AG5" s="41" t="s">
        <v>299</v>
      </c>
      <c r="AH5" s="41" t="s">
        <v>732</v>
      </c>
      <c r="AI5" s="41" t="s">
        <v>733</v>
      </c>
      <c r="AJ5" s="41" t="s">
        <v>218</v>
      </c>
      <c r="AK5" s="41" t="s">
        <v>734</v>
      </c>
      <c r="AL5" s="41" t="s">
        <v>312</v>
      </c>
      <c r="AM5" s="41" t="s">
        <v>317</v>
      </c>
      <c r="AN5" s="41" t="s">
        <v>253</v>
      </c>
      <c r="AO5" s="41" t="s">
        <v>319</v>
      </c>
      <c r="AP5" s="41" t="s">
        <v>735</v>
      </c>
      <c r="AQ5" s="41" t="s">
        <v>736</v>
      </c>
    </row>
    <row r="6" spans="1:43" ht="40.5" x14ac:dyDescent="0.15">
      <c r="A6" s="108" t="s">
        <v>737</v>
      </c>
      <c r="B6" s="41" t="s">
        <v>738</v>
      </c>
      <c r="C6" s="41" t="s">
        <v>739</v>
      </c>
      <c r="D6" s="41" t="s">
        <v>740</v>
      </c>
      <c r="E6" s="41" t="s">
        <v>741</v>
      </c>
      <c r="F6" s="41" t="s">
        <v>742</v>
      </c>
      <c r="G6" s="41" t="s">
        <v>743</v>
      </c>
      <c r="H6" s="41" t="s">
        <v>744</v>
      </c>
      <c r="I6" s="41" t="s">
        <v>745</v>
      </c>
      <c r="J6" s="41" t="s">
        <v>746</v>
      </c>
      <c r="K6" s="41" t="s">
        <v>747</v>
      </c>
      <c r="L6" s="41" t="s">
        <v>748</v>
      </c>
      <c r="M6" s="41" t="s">
        <v>749</v>
      </c>
      <c r="N6" s="41" t="s">
        <v>750</v>
      </c>
      <c r="O6" s="41" t="s">
        <v>751</v>
      </c>
      <c r="P6" s="41" t="s">
        <v>752</v>
      </c>
      <c r="Q6" s="41" t="s">
        <v>753</v>
      </c>
      <c r="R6" s="41" t="s">
        <v>754</v>
      </c>
      <c r="S6" s="41" t="s">
        <v>755</v>
      </c>
      <c r="T6" s="41" t="s">
        <v>756</v>
      </c>
      <c r="U6" s="41" t="s">
        <v>757</v>
      </c>
      <c r="V6" s="41" t="s">
        <v>758</v>
      </c>
      <c r="W6" s="41" t="s">
        <v>759</v>
      </c>
      <c r="X6" s="41" t="s">
        <v>760</v>
      </c>
      <c r="Y6" s="41" t="s">
        <v>761</v>
      </c>
      <c r="Z6" s="41" t="s">
        <v>762</v>
      </c>
      <c r="AA6" s="41" t="s">
        <v>763</v>
      </c>
      <c r="AB6" s="41" t="s">
        <v>764</v>
      </c>
      <c r="AC6" s="41" t="s">
        <v>765</v>
      </c>
      <c r="AD6" s="41" t="s">
        <v>766</v>
      </c>
      <c r="AE6" s="41" t="s">
        <v>767</v>
      </c>
      <c r="AF6" s="41" t="s">
        <v>768</v>
      </c>
      <c r="AG6" s="41" t="s">
        <v>769</v>
      </c>
      <c r="AH6" s="41" t="s">
        <v>770</v>
      </c>
      <c r="AI6" s="41" t="s">
        <v>771</v>
      </c>
      <c r="AJ6" s="41" t="s">
        <v>772</v>
      </c>
      <c r="AK6" s="41" t="s">
        <v>773</v>
      </c>
      <c r="AL6" s="41" t="s">
        <v>774</v>
      </c>
      <c r="AM6" s="41" t="s">
        <v>775</v>
      </c>
      <c r="AN6" s="41" t="s">
        <v>776</v>
      </c>
      <c r="AO6" s="41" t="s">
        <v>777</v>
      </c>
      <c r="AP6" s="41"/>
      <c r="AQ6" s="41"/>
    </row>
    <row r="7" spans="1:43" ht="27" x14ac:dyDescent="0.15">
      <c r="A7" s="107" t="s">
        <v>157</v>
      </c>
      <c r="B7" s="109" t="s">
        <v>165</v>
      </c>
      <c r="C7" s="109" t="s">
        <v>165</v>
      </c>
      <c r="D7" s="41" t="s">
        <v>178</v>
      </c>
      <c r="E7" s="41" t="s">
        <v>178</v>
      </c>
      <c r="F7" s="41" t="s">
        <v>178</v>
      </c>
      <c r="G7" s="109" t="s">
        <v>165</v>
      </c>
      <c r="H7" s="41" t="s">
        <v>178</v>
      </c>
      <c r="I7" s="41" t="s">
        <v>178</v>
      </c>
      <c r="J7" s="41" t="s">
        <v>178</v>
      </c>
      <c r="K7" s="41" t="s">
        <v>178</v>
      </c>
      <c r="L7" s="41" t="s">
        <v>178</v>
      </c>
      <c r="M7" s="41" t="s">
        <v>178</v>
      </c>
      <c r="N7" s="41" t="s">
        <v>178</v>
      </c>
      <c r="O7" s="41" t="s">
        <v>178</v>
      </c>
      <c r="P7" s="41" t="s">
        <v>178</v>
      </c>
      <c r="Q7" s="41" t="s">
        <v>178</v>
      </c>
      <c r="R7" s="41" t="s">
        <v>178</v>
      </c>
      <c r="S7" s="41" t="s">
        <v>178</v>
      </c>
      <c r="T7" s="41" t="s">
        <v>178</v>
      </c>
      <c r="U7" s="41" t="s">
        <v>178</v>
      </c>
      <c r="V7" s="41" t="s">
        <v>178</v>
      </c>
      <c r="W7" s="41" t="s">
        <v>178</v>
      </c>
      <c r="X7" s="41" t="s">
        <v>178</v>
      </c>
      <c r="Y7" s="41" t="s">
        <v>178</v>
      </c>
      <c r="Z7" s="41" t="s">
        <v>178</v>
      </c>
      <c r="AA7" s="41" t="s">
        <v>178</v>
      </c>
      <c r="AB7" s="41" t="s">
        <v>178</v>
      </c>
      <c r="AC7" s="41" t="s">
        <v>178</v>
      </c>
      <c r="AD7" s="41" t="s">
        <v>178</v>
      </c>
      <c r="AE7" s="41" t="s">
        <v>178</v>
      </c>
      <c r="AF7" s="41" t="s">
        <v>178</v>
      </c>
      <c r="AG7" s="41" t="s">
        <v>178</v>
      </c>
      <c r="AH7" s="41" t="s">
        <v>178</v>
      </c>
      <c r="AI7" s="41" t="s">
        <v>178</v>
      </c>
      <c r="AJ7" s="41" t="s">
        <v>178</v>
      </c>
      <c r="AK7" s="41" t="s">
        <v>178</v>
      </c>
      <c r="AL7" s="41" t="s">
        <v>178</v>
      </c>
      <c r="AM7" s="41" t="s">
        <v>178</v>
      </c>
      <c r="AN7" s="41" t="s">
        <v>178</v>
      </c>
      <c r="AO7" s="41" t="s">
        <v>178</v>
      </c>
      <c r="AP7" s="109" t="s">
        <v>165</v>
      </c>
      <c r="AQ7" s="41" t="s">
        <v>178</v>
      </c>
    </row>
    <row r="8" spans="1:43" ht="135" x14ac:dyDescent="0.15">
      <c r="A8" s="107" t="s">
        <v>778</v>
      </c>
      <c r="B8" s="41" t="s">
        <v>779</v>
      </c>
      <c r="C8" s="41" t="s">
        <v>780</v>
      </c>
      <c r="D8" s="41" t="s">
        <v>179</v>
      </c>
      <c r="E8" s="41" t="s">
        <v>185</v>
      </c>
      <c r="F8" s="41" t="s">
        <v>781</v>
      </c>
      <c r="G8" s="41" t="s">
        <v>782</v>
      </c>
      <c r="H8" s="41" t="s">
        <v>783</v>
      </c>
      <c r="I8" s="41" t="s">
        <v>784</v>
      </c>
      <c r="J8" s="41" t="s">
        <v>785</v>
      </c>
      <c r="K8" s="41" t="s">
        <v>786</v>
      </c>
      <c r="L8" s="41" t="s">
        <v>216</v>
      </c>
      <c r="M8" s="41" t="s">
        <v>230</v>
      </c>
      <c r="N8" s="41" t="s">
        <v>233</v>
      </c>
      <c r="O8" s="41" t="s">
        <v>787</v>
      </c>
      <c r="P8" s="41" t="s">
        <v>240</v>
      </c>
      <c r="Q8" s="41" t="s">
        <v>788</v>
      </c>
      <c r="R8" s="41" t="s">
        <v>247</v>
      </c>
      <c r="S8" s="41" t="s">
        <v>258</v>
      </c>
      <c r="T8" s="41" t="s">
        <v>262</v>
      </c>
      <c r="U8" s="41" t="s">
        <v>266</v>
      </c>
      <c r="V8" s="41" t="s">
        <v>269</v>
      </c>
      <c r="W8" s="41" t="s">
        <v>273</v>
      </c>
      <c r="X8" s="41" t="s">
        <v>275</v>
      </c>
      <c r="Y8" s="41" t="s">
        <v>277</v>
      </c>
      <c r="Z8" s="41" t="s">
        <v>280</v>
      </c>
      <c r="AA8" s="41" t="s">
        <v>283</v>
      </c>
      <c r="AB8" s="41" t="s">
        <v>285</v>
      </c>
      <c r="AC8" s="41" t="s">
        <v>289</v>
      </c>
      <c r="AD8" s="41" t="s">
        <v>292</v>
      </c>
      <c r="AE8" s="41" t="s">
        <v>295</v>
      </c>
      <c r="AF8" s="41" t="s">
        <v>298</v>
      </c>
      <c r="AG8" s="41" t="s">
        <v>300</v>
      </c>
      <c r="AH8" s="41" t="s">
        <v>789</v>
      </c>
      <c r="AI8" s="41" t="s">
        <v>790</v>
      </c>
      <c r="AJ8" s="41" t="s">
        <v>220</v>
      </c>
      <c r="AK8" s="41" t="s">
        <v>226</v>
      </c>
      <c r="AL8" s="41" t="s">
        <v>313</v>
      </c>
      <c r="AM8" s="41" t="s">
        <v>318</v>
      </c>
      <c r="AN8" s="41" t="s">
        <v>254</v>
      </c>
      <c r="AO8" s="41" t="s">
        <v>320</v>
      </c>
      <c r="AP8" s="41" t="s">
        <v>791</v>
      </c>
      <c r="AQ8" s="41" t="s">
        <v>792</v>
      </c>
    </row>
    <row r="9" spans="1:43" ht="40.5" x14ac:dyDescent="0.15">
      <c r="A9" s="107" t="s">
        <v>793</v>
      </c>
      <c r="B9" s="41" t="s">
        <v>794</v>
      </c>
      <c r="C9" s="41" t="s">
        <v>794</v>
      </c>
      <c r="D9" s="41" t="s">
        <v>794</v>
      </c>
      <c r="E9" s="41" t="s">
        <v>794</v>
      </c>
      <c r="F9" s="41" t="s">
        <v>794</v>
      </c>
      <c r="G9" s="110" t="s">
        <v>795</v>
      </c>
      <c r="H9" s="41" t="s">
        <v>794</v>
      </c>
      <c r="I9" s="41" t="s">
        <v>796</v>
      </c>
      <c r="J9" s="41" t="s">
        <v>794</v>
      </c>
      <c r="K9" s="41" t="s">
        <v>794</v>
      </c>
      <c r="L9" s="41" t="s">
        <v>794</v>
      </c>
      <c r="M9" s="41" t="s">
        <v>794</v>
      </c>
      <c r="N9" s="41" t="s">
        <v>794</v>
      </c>
      <c r="O9" s="41" t="s">
        <v>794</v>
      </c>
      <c r="P9" s="41" t="s">
        <v>794</v>
      </c>
      <c r="Q9" s="41" t="s">
        <v>794</v>
      </c>
      <c r="R9" s="41" t="s">
        <v>794</v>
      </c>
      <c r="S9" s="41" t="s">
        <v>794</v>
      </c>
      <c r="T9" s="41" t="s">
        <v>794</v>
      </c>
      <c r="U9" s="41" t="s">
        <v>794</v>
      </c>
      <c r="V9" s="41" t="s">
        <v>794</v>
      </c>
      <c r="W9" s="41" t="s">
        <v>794</v>
      </c>
      <c r="X9" s="41" t="s">
        <v>794</v>
      </c>
      <c r="Y9" s="41" t="s">
        <v>794</v>
      </c>
      <c r="Z9" s="41" t="s">
        <v>794</v>
      </c>
      <c r="AA9" s="41" t="s">
        <v>794</v>
      </c>
      <c r="AB9" s="41" t="s">
        <v>794</v>
      </c>
      <c r="AC9" s="41" t="s">
        <v>794</v>
      </c>
      <c r="AD9" s="41" t="s">
        <v>794</v>
      </c>
      <c r="AE9" s="41" t="s">
        <v>794</v>
      </c>
      <c r="AF9" s="41" t="s">
        <v>794</v>
      </c>
      <c r="AG9" s="41" t="s">
        <v>794</v>
      </c>
      <c r="AH9" s="41" t="s">
        <v>794</v>
      </c>
      <c r="AI9" s="41" t="s">
        <v>794</v>
      </c>
      <c r="AJ9" s="41" t="s">
        <v>794</v>
      </c>
      <c r="AK9" s="41" t="s">
        <v>794</v>
      </c>
      <c r="AL9" s="41" t="s">
        <v>794</v>
      </c>
      <c r="AM9" s="41" t="s">
        <v>794</v>
      </c>
      <c r="AN9" s="41" t="s">
        <v>794</v>
      </c>
      <c r="AO9" s="41" t="s">
        <v>794</v>
      </c>
      <c r="AP9" s="41" t="s">
        <v>797</v>
      </c>
      <c r="AQ9" s="41" t="s">
        <v>794</v>
      </c>
    </row>
    <row r="10" spans="1:43" ht="54" x14ac:dyDescent="0.15">
      <c r="A10" s="107" t="s">
        <v>798</v>
      </c>
      <c r="B10" s="41">
        <v>13</v>
      </c>
      <c r="C10" s="41" t="s">
        <v>799</v>
      </c>
      <c r="D10" s="41" t="s">
        <v>800</v>
      </c>
      <c r="E10" s="41">
        <v>300</v>
      </c>
      <c r="F10" s="41">
        <v>7</v>
      </c>
      <c r="G10" s="41">
        <v>6</v>
      </c>
      <c r="H10" s="41" t="s">
        <v>801</v>
      </c>
      <c r="I10" s="41" t="s">
        <v>802</v>
      </c>
      <c r="J10" s="41" t="s">
        <v>802</v>
      </c>
      <c r="K10" s="41">
        <v>30</v>
      </c>
      <c r="L10" s="41" t="s">
        <v>803</v>
      </c>
      <c r="M10" s="41" t="s">
        <v>802</v>
      </c>
      <c r="N10" s="41" t="s">
        <v>803</v>
      </c>
      <c r="O10" s="41">
        <v>15</v>
      </c>
      <c r="P10" s="41">
        <v>8</v>
      </c>
      <c r="Q10" s="41">
        <v>10</v>
      </c>
      <c r="R10" s="41">
        <v>5</v>
      </c>
      <c r="S10" s="41">
        <v>1</v>
      </c>
      <c r="T10" s="41">
        <v>5</v>
      </c>
      <c r="U10" s="41">
        <v>4</v>
      </c>
      <c r="V10" s="41">
        <v>10</v>
      </c>
      <c r="W10" s="41">
        <v>10</v>
      </c>
      <c r="X10" s="41">
        <v>5</v>
      </c>
      <c r="Y10" s="41">
        <v>5</v>
      </c>
      <c r="Z10" s="41">
        <v>5</v>
      </c>
      <c r="AA10" s="41">
        <v>5</v>
      </c>
      <c r="AB10" s="41">
        <v>4</v>
      </c>
      <c r="AC10" s="41">
        <v>10</v>
      </c>
      <c r="AD10" s="41">
        <v>7</v>
      </c>
      <c r="AE10" s="41">
        <v>10</v>
      </c>
      <c r="AF10" s="41">
        <v>7</v>
      </c>
      <c r="AG10" s="41" t="s">
        <v>804</v>
      </c>
      <c r="AH10" s="41">
        <v>300</v>
      </c>
      <c r="AI10" s="41">
        <v>300</v>
      </c>
      <c r="AJ10" s="41">
        <v>13</v>
      </c>
      <c r="AK10" s="41">
        <v>300</v>
      </c>
      <c r="AL10" s="41">
        <v>300</v>
      </c>
      <c r="AM10" s="41">
        <v>300</v>
      </c>
      <c r="AN10" s="41" t="s">
        <v>805</v>
      </c>
      <c r="AO10" s="41" t="s">
        <v>806</v>
      </c>
      <c r="AP10" s="41">
        <v>4</v>
      </c>
      <c r="AQ10" s="41">
        <v>5</v>
      </c>
    </row>
    <row r="11" spans="1:43" x14ac:dyDescent="0.15">
      <c r="A11" s="107" t="s">
        <v>161</v>
      </c>
      <c r="B11" s="41" t="s">
        <v>167</v>
      </c>
      <c r="C11" s="41" t="s">
        <v>175</v>
      </c>
      <c r="D11" s="41" t="s">
        <v>175</v>
      </c>
      <c r="E11" s="41" t="s">
        <v>175</v>
      </c>
      <c r="F11" s="41" t="s">
        <v>167</v>
      </c>
      <c r="G11" s="41" t="s">
        <v>167</v>
      </c>
      <c r="H11" s="41" t="s">
        <v>175</v>
      </c>
      <c r="I11" s="41" t="s">
        <v>175</v>
      </c>
      <c r="J11" s="41" t="s">
        <v>175</v>
      </c>
      <c r="K11" s="41" t="s">
        <v>175</v>
      </c>
      <c r="L11" s="41" t="s">
        <v>175</v>
      </c>
      <c r="M11" s="41" t="s">
        <v>175</v>
      </c>
      <c r="N11" s="41" t="s">
        <v>175</v>
      </c>
      <c r="O11" s="41" t="s">
        <v>167</v>
      </c>
      <c r="P11" s="41" t="s">
        <v>167</v>
      </c>
      <c r="Q11" s="41" t="s">
        <v>175</v>
      </c>
      <c r="R11" s="41" t="s">
        <v>175</v>
      </c>
      <c r="S11" s="41" t="s">
        <v>167</v>
      </c>
      <c r="T11" s="41" t="s">
        <v>167</v>
      </c>
      <c r="U11" s="41" t="s">
        <v>175</v>
      </c>
      <c r="V11" s="41" t="s">
        <v>175</v>
      </c>
      <c r="W11" s="41" t="s">
        <v>167</v>
      </c>
      <c r="X11" s="41" t="s">
        <v>167</v>
      </c>
      <c r="Y11" s="41" t="s">
        <v>167</v>
      </c>
      <c r="Z11" s="41" t="s">
        <v>167</v>
      </c>
      <c r="AA11" s="41" t="s">
        <v>167</v>
      </c>
      <c r="AB11" s="41" t="s">
        <v>167</v>
      </c>
      <c r="AC11" s="41" t="s">
        <v>167</v>
      </c>
      <c r="AD11" s="41" t="s">
        <v>175</v>
      </c>
      <c r="AE11" s="41" t="s">
        <v>167</v>
      </c>
      <c r="AF11" s="41" t="s">
        <v>175</v>
      </c>
      <c r="AG11" s="41" t="s">
        <v>175</v>
      </c>
      <c r="AH11" s="41" t="s">
        <v>175</v>
      </c>
      <c r="AI11" s="41" t="s">
        <v>175</v>
      </c>
      <c r="AJ11" s="41" t="s">
        <v>175</v>
      </c>
      <c r="AK11" s="41" t="s">
        <v>175</v>
      </c>
      <c r="AL11" s="41" t="s">
        <v>175</v>
      </c>
      <c r="AM11" s="41" t="s">
        <v>175</v>
      </c>
      <c r="AN11" s="41" t="s">
        <v>175</v>
      </c>
      <c r="AO11" s="41" t="s">
        <v>175</v>
      </c>
      <c r="AP11" s="41" t="s">
        <v>167</v>
      </c>
      <c r="AQ11" s="41" t="s">
        <v>175</v>
      </c>
    </row>
    <row r="12" spans="1:43" ht="243" hidden="1" x14ac:dyDescent="0.15">
      <c r="A12" s="107" t="s">
        <v>807</v>
      </c>
      <c r="B12" s="41" t="s">
        <v>168</v>
      </c>
      <c r="C12" s="41" t="s">
        <v>171</v>
      </c>
      <c r="D12" s="41" t="s">
        <v>176</v>
      </c>
      <c r="E12" s="41" t="s">
        <v>183</v>
      </c>
      <c r="F12" s="41" t="s">
        <v>192</v>
      </c>
      <c r="G12" s="41" t="s">
        <v>168</v>
      </c>
      <c r="H12" s="41" t="s">
        <v>171</v>
      </c>
      <c r="I12" s="41" t="s">
        <v>171</v>
      </c>
      <c r="J12" s="41" t="s">
        <v>171</v>
      </c>
      <c r="K12" s="41" t="s">
        <v>210</v>
      </c>
      <c r="L12" s="41"/>
      <c r="M12" s="41"/>
      <c r="N12" s="41"/>
      <c r="O12" s="41" t="s">
        <v>168</v>
      </c>
      <c r="P12" s="41" t="s">
        <v>241</v>
      </c>
      <c r="Q12" s="41" t="s">
        <v>243</v>
      </c>
      <c r="R12" s="41" t="s">
        <v>183</v>
      </c>
      <c r="S12" s="41" t="s">
        <v>259</v>
      </c>
      <c r="T12" s="41" t="s">
        <v>261</v>
      </c>
      <c r="U12" s="41" t="s">
        <v>265</v>
      </c>
      <c r="V12" s="41" t="s">
        <v>265</v>
      </c>
      <c r="W12" s="41" t="s">
        <v>272</v>
      </c>
      <c r="X12" s="41" t="s">
        <v>265</v>
      </c>
      <c r="Y12" s="41" t="s">
        <v>265</v>
      </c>
      <c r="Z12" s="41" t="s">
        <v>265</v>
      </c>
      <c r="AA12" s="41" t="s">
        <v>265</v>
      </c>
      <c r="AB12" s="41" t="s">
        <v>265</v>
      </c>
      <c r="AC12" s="41" t="s">
        <v>288</v>
      </c>
      <c r="AD12" s="41" t="s">
        <v>291</v>
      </c>
      <c r="AE12" s="41" t="s">
        <v>296</v>
      </c>
      <c r="AF12" s="41" t="s">
        <v>291</v>
      </c>
      <c r="AG12" s="41"/>
      <c r="AH12" s="41" t="s">
        <v>303</v>
      </c>
      <c r="AI12" s="41" t="s">
        <v>303</v>
      </c>
      <c r="AJ12" s="41" t="s">
        <v>222</v>
      </c>
      <c r="AK12" s="41" t="s">
        <v>228</v>
      </c>
      <c r="AL12" s="41" t="s">
        <v>228</v>
      </c>
      <c r="AM12" s="41" t="s">
        <v>228</v>
      </c>
      <c r="AN12" s="41"/>
      <c r="AO12" s="41"/>
    </row>
    <row r="13" spans="1:43" ht="351" hidden="1" x14ac:dyDescent="0.15">
      <c r="A13" s="107" t="s">
        <v>808</v>
      </c>
      <c r="B13" s="111">
        <v>8013201017061</v>
      </c>
      <c r="C13" s="41" t="s">
        <v>809</v>
      </c>
      <c r="D13" s="41" t="s">
        <v>810</v>
      </c>
      <c r="E13" s="41" t="s">
        <v>811</v>
      </c>
      <c r="F13" s="41">
        <v>1530051</v>
      </c>
      <c r="G13" s="41">
        <v>131105</v>
      </c>
      <c r="H13" s="41" t="s">
        <v>812</v>
      </c>
      <c r="I13" s="41" t="s">
        <v>813</v>
      </c>
      <c r="J13" s="41" t="s">
        <v>814</v>
      </c>
      <c r="K13" s="112" t="s">
        <v>815</v>
      </c>
      <c r="L13" s="41" t="s">
        <v>217</v>
      </c>
      <c r="M13" s="41" t="s">
        <v>816</v>
      </c>
      <c r="N13" s="41" t="s">
        <v>234</v>
      </c>
      <c r="O13" s="41">
        <v>1000000</v>
      </c>
      <c r="P13" s="41">
        <v>10</v>
      </c>
      <c r="Q13" s="112" t="s">
        <v>817</v>
      </c>
      <c r="R13" s="41" t="s">
        <v>818</v>
      </c>
      <c r="S13" s="41">
        <v>1</v>
      </c>
      <c r="T13" s="112" t="s">
        <v>819</v>
      </c>
      <c r="U13" s="112" t="s">
        <v>820</v>
      </c>
      <c r="V13" s="112" t="s">
        <v>821</v>
      </c>
      <c r="W13" s="112">
        <v>7670</v>
      </c>
      <c r="X13" s="112" t="s">
        <v>821</v>
      </c>
      <c r="Y13" s="112" t="s">
        <v>822</v>
      </c>
      <c r="Z13" s="112" t="s">
        <v>823</v>
      </c>
      <c r="AA13" s="112" t="s">
        <v>822</v>
      </c>
      <c r="AB13" s="112" t="s">
        <v>824</v>
      </c>
      <c r="AC13" s="113">
        <v>500</v>
      </c>
      <c r="AD13" s="114">
        <v>43374</v>
      </c>
      <c r="AE13" s="113">
        <v>200</v>
      </c>
      <c r="AF13" s="114">
        <v>43374</v>
      </c>
      <c r="AG13" s="115" t="s">
        <v>825</v>
      </c>
      <c r="AH13" s="41" t="s">
        <v>826</v>
      </c>
      <c r="AI13" s="116" t="s">
        <v>827</v>
      </c>
      <c r="AJ13" s="41" t="s">
        <v>828</v>
      </c>
      <c r="AK13" s="117" t="s">
        <v>829</v>
      </c>
      <c r="AL13" s="41" t="s">
        <v>830</v>
      </c>
      <c r="AM13" s="41" t="s">
        <v>831</v>
      </c>
      <c r="AN13" s="41" t="s">
        <v>832</v>
      </c>
      <c r="AO13" s="41" t="s">
        <v>321</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S13"/>
  <sheetViews>
    <sheetView showZeros="0" workbookViewId="0">
      <selection activeCell="BR8" sqref="BR8"/>
    </sheetView>
  </sheetViews>
  <sheetFormatPr defaultRowHeight="13.5" x14ac:dyDescent="0.15"/>
  <cols>
    <col min="3" max="3" width="15.625" bestFit="1" customWidth="1"/>
    <col min="4" max="5" width="21.5" bestFit="1" customWidth="1"/>
    <col min="22" max="23" width="11.625" bestFit="1" customWidth="1"/>
  </cols>
  <sheetData>
    <row r="1" spans="1:97" x14ac:dyDescent="0.15">
      <c r="B1" s="121">
        <f>【入力用③】求人情報登録書!$F100</f>
        <v>0</v>
      </c>
      <c r="C1" s="120">
        <f>【入力用③】求人情報登録書!$F101</f>
        <v>0</v>
      </c>
      <c r="D1" s="121">
        <f>【入力用③】求人情報登録書!$F102</f>
        <v>0</v>
      </c>
      <c r="E1" s="121">
        <f>【入力用③】求人情報登録書!$F103</f>
        <v>0</v>
      </c>
      <c r="F1" s="121">
        <f>【入力用③】求人情報登録書!$F104</f>
        <v>0</v>
      </c>
      <c r="G1" s="121" t="str">
        <f>LEFT(【入力用③】求人情報登録書!$F105,1)</f>
        <v/>
      </c>
      <c r="H1" s="121">
        <f>【入力用③】求人情報登録書!$F13</f>
        <v>0</v>
      </c>
      <c r="I1" s="121">
        <f>【入力用③】求人情報登録書!$F14</f>
        <v>0</v>
      </c>
      <c r="J1" s="121" t="e">
        <f>【入力用③】求人情報登録書!$F15</f>
        <v>#N/A</v>
      </c>
      <c r="K1" s="121">
        <f>【入力用③】求人情報登録書!$F16</f>
        <v>0</v>
      </c>
      <c r="L1" s="121">
        <f>【入力用③】求人情報登録書!$F17</f>
        <v>0</v>
      </c>
      <c r="M1" s="121">
        <f>【入力用③】求人情報登録書!$F18</f>
        <v>0</v>
      </c>
      <c r="N1" s="123">
        <f>【入力用③】求人情報登録書!$F19</f>
        <v>0</v>
      </c>
      <c r="O1" s="121">
        <f>【入力用③】求人情報登録書!$F20</f>
        <v>0</v>
      </c>
      <c r="P1" s="121">
        <f>【入力用③】求人情報登録書!$F21</f>
        <v>0</v>
      </c>
      <c r="Q1" s="121" t="e">
        <f>【入力用③】求人情報登録書!$F106</f>
        <v>#N/A</v>
      </c>
      <c r="R1" s="121">
        <f>【入力用③】求人情報登録書!$F37</f>
        <v>0</v>
      </c>
      <c r="S1" s="121" t="str">
        <f>LEFT(【入力用③】求人情報登録書!$F22,3)</f>
        <v/>
      </c>
      <c r="T1" s="121">
        <f>【入力用③】求人情報登録書!$F23</f>
        <v>0</v>
      </c>
      <c r="U1" s="121" t="str">
        <f>LEFT(【入力用③】求人情報登録書!$F24,1)</f>
        <v/>
      </c>
      <c r="V1" s="122">
        <f>【入力用③】求人情報登録書!$F25</f>
        <v>0</v>
      </c>
      <c r="W1" s="122">
        <f>【入力用③】求人情報登録書!$F26</f>
        <v>0</v>
      </c>
      <c r="X1" s="121">
        <f>【入力用③】求人情報登録書!$F27</f>
        <v>0</v>
      </c>
      <c r="Y1" s="121" t="e">
        <f>【入力用③】求人情報登録書!$L28</f>
        <v>#N/A</v>
      </c>
      <c r="Z1" s="121">
        <f>【入力用③】求人情報登録書!$F29</f>
        <v>0</v>
      </c>
      <c r="AA1" s="121">
        <f>【入力用③】求人情報登録書!$F31</f>
        <v>0</v>
      </c>
      <c r="AB1" s="121">
        <f>【入力用③】求人情報登録書!$F38</f>
        <v>0</v>
      </c>
      <c r="AC1" s="121">
        <f>【入力用③】求人情報登録書!$F39</f>
        <v>0</v>
      </c>
      <c r="AD1" s="121">
        <f>【入力用③】求人情報登録書!$F30</f>
        <v>0</v>
      </c>
      <c r="AE1" s="121" t="str">
        <f>【入力用③】求人情報登録書!$F44</f>
        <v/>
      </c>
      <c r="AF1" s="121">
        <f>【入力用③】求人情報登録書!$F45</f>
        <v>0</v>
      </c>
      <c r="AG1" s="125">
        <f>【入力用③】求人情報登録書!$F47</f>
        <v>0</v>
      </c>
      <c r="AH1" s="125">
        <f>【入力用③】求人情報登録書!$F48</f>
        <v>0</v>
      </c>
      <c r="AI1" s="121">
        <f>【入力用③】求人情報登録書!$F49</f>
        <v>0</v>
      </c>
      <c r="AJ1" s="125">
        <f>【入力用③】求人情報登録書!$F50</f>
        <v>0</v>
      </c>
      <c r="AK1" s="125">
        <f>【入力用③】求人情報登録書!$F51</f>
        <v>0</v>
      </c>
      <c r="AL1" s="121">
        <f>【入力用③】求人情報登録書!$F52</f>
        <v>0</v>
      </c>
      <c r="AM1" s="121" t="str">
        <f>LEFT(【入力用③】求人情報登録書!$F53,1)</f>
        <v/>
      </c>
      <c r="AN1" s="121">
        <f>【入力用③】求人情報登録書!$F54</f>
        <v>0</v>
      </c>
      <c r="AO1" s="121" t="str">
        <f>【入力用③】求人情報登録書!$F55</f>
        <v/>
      </c>
      <c r="AP1" s="121">
        <f>【入力用③】求人情報登録書!$F56</f>
        <v>0</v>
      </c>
      <c r="AQ1" s="121" t="str">
        <f>LEFT(【入力用③】求人情報登録書!$F57,1)</f>
        <v/>
      </c>
      <c r="AR1" s="127">
        <f>【入力用③】求人情報登録書!$F58</f>
        <v>0</v>
      </c>
      <c r="AS1" s="121" t="str">
        <f>LEFT(【入力用③】求人情報登録書!$F59,1)</f>
        <v/>
      </c>
      <c r="AT1" s="127">
        <f>【入力用③】求人情報登録書!$F46</f>
        <v>0</v>
      </c>
      <c r="AU1" s="121">
        <f>【入力用③】求人情報登録書!$F60</f>
        <v>0</v>
      </c>
      <c r="AV1" s="121">
        <f>【入力用③】求人情報登録書!$F61</f>
        <v>0</v>
      </c>
      <c r="AW1" s="121">
        <f>【入力用③】求人情報登録書!$F62</f>
        <v>0</v>
      </c>
      <c r="AX1" s="121">
        <f>【入力用③】求人情報登録書!$F63</f>
        <v>0</v>
      </c>
      <c r="AY1" s="121">
        <f>【入力用③】求人情報登録書!$F64</f>
        <v>0</v>
      </c>
      <c r="AZ1" s="121" t="str">
        <f>LEFT(【入力用③】求人情報登録書!$F65,1)</f>
        <v/>
      </c>
      <c r="BA1" s="121">
        <f>【入力用③】求人情報登録書!$F66</f>
        <v>0</v>
      </c>
      <c r="BB1" s="121" t="str">
        <f>LEFT(【入力用③】求人情報登録書!$F67,1)</f>
        <v/>
      </c>
      <c r="BC1" s="121">
        <f>【入力用③】求人情報登録書!$F68</f>
        <v>0</v>
      </c>
      <c r="BD1" s="121" t="str">
        <f>LEFT(【入力用③】求人情報登録書!$F71,1)</f>
        <v/>
      </c>
      <c r="BE1" s="121">
        <f>【入力用③】求人情報登録書!$F72</f>
        <v>0</v>
      </c>
      <c r="BF1" s="121" t="str">
        <f>LEFT(【入力用③】求人情報登録書!$F73,1)</f>
        <v/>
      </c>
      <c r="BG1" s="121">
        <f>【入力用③】求人情報登録書!$F74</f>
        <v>0</v>
      </c>
      <c r="BH1" s="121">
        <f>【入力用③】求人情報登録書!$F75</f>
        <v>0</v>
      </c>
      <c r="BI1" s="121" t="str">
        <f>LEFT(【入力用③】求人情報登録書!$F76,1)</f>
        <v/>
      </c>
      <c r="BJ1" s="121">
        <f>【入力用③】求人情報登録書!$F77</f>
        <v>0</v>
      </c>
      <c r="BK1" s="121" t="str">
        <f>LEFT(【入力用③】求人情報登録書!$F78,1)</f>
        <v/>
      </c>
      <c r="BL1" s="121">
        <f>【入力用③】求人情報登録書!$F79</f>
        <v>0</v>
      </c>
      <c r="BM1" s="121">
        <f>【入力用③】求人情報登録書!$F80</f>
        <v>0</v>
      </c>
      <c r="BN1" s="121" t="str">
        <f>LEFT(【入力用③】求人情報登録書!$F69,1)</f>
        <v/>
      </c>
      <c r="BO1" s="121">
        <f>【入力用③】求人情報登録書!$F70</f>
        <v>0</v>
      </c>
      <c r="BP1" s="121">
        <f>【入力用③】求人情報登録書!$F81</f>
        <v>0</v>
      </c>
      <c r="BQ1" s="121" t="str">
        <f>LEFT(【入力用③】求人情報登録書!$F82,1)</f>
        <v>0</v>
      </c>
      <c r="BR1" s="121" t="str">
        <f>LEFT(【入力用③】求人情報登録書!$F83,1)</f>
        <v>0</v>
      </c>
      <c r="BS1" s="121">
        <f>【入力用③】求人情報登録書!$F84</f>
        <v>0</v>
      </c>
      <c r="BT1" s="121">
        <f>【入力用③】求人情報登録書!$F85</f>
        <v>0</v>
      </c>
      <c r="BU1" s="121">
        <f>【入力用③】求人情報登録書!$F86</f>
        <v>0</v>
      </c>
      <c r="BV1" s="121">
        <f>【入力用③】求人情報登録書!$F32</f>
        <v>0</v>
      </c>
      <c r="BW1" s="121">
        <f>【入力用③】求人情報登録書!$F33</f>
        <v>0</v>
      </c>
      <c r="BX1" s="121">
        <f>【入力用③】求人情報登録書!$F34</f>
        <v>0</v>
      </c>
      <c r="BY1" s="121">
        <f>【入力用③】求人情報登録書!$F35</f>
        <v>0</v>
      </c>
      <c r="BZ1" s="121">
        <f>【入力用③】求人情報登録書!$F36</f>
        <v>0</v>
      </c>
      <c r="CA1" s="121" t="str">
        <f>LEFT(【入力用③】求人情報登録書!$F40,1)</f>
        <v/>
      </c>
      <c r="CB1" s="121" t="str">
        <f>LEFT(【入力用③】求人情報登録書!$F41,1)</f>
        <v/>
      </c>
      <c r="CC1" s="121">
        <f>【入力用③】求人情報登録書!$F42</f>
        <v>0</v>
      </c>
      <c r="CD1" s="121">
        <f>【入力用③】求人情報登録書!$F43</f>
        <v>0</v>
      </c>
      <c r="CE1" s="121" t="str">
        <f>LEFT(【入力用③】求人情報登録書!$F87,1)</f>
        <v/>
      </c>
      <c r="CF1" s="121">
        <f>【入力用③】求人情報登録書!$F88</f>
        <v>0</v>
      </c>
      <c r="CG1" s="121" t="str">
        <f>LEFT(【入力用③】求人情報登録書!$F89,1)</f>
        <v/>
      </c>
      <c r="CH1" s="121">
        <f>【入力用③】求人情報登録書!$F90</f>
        <v>0</v>
      </c>
      <c r="CI1" s="121">
        <f>【入力用③】求人情報登録書!$F91</f>
        <v>0</v>
      </c>
      <c r="CJ1" s="123">
        <f>【入力用③】求人情報登録書!$F92</f>
        <v>0</v>
      </c>
      <c r="CK1" s="121">
        <f>【入力用③】求人情報登録書!$F93</f>
        <v>0</v>
      </c>
      <c r="CL1" s="121" t="str">
        <f>【入力用③】求人情報登録書!$F94</f>
        <v>https://jobcafe.cloudbiz.jp/hp/jobsupport_detail.php?no=</v>
      </c>
      <c r="CM1" s="121">
        <f>【入力用③】求人情報登録書!$F95</f>
        <v>0</v>
      </c>
      <c r="CN1" s="121">
        <f>【入力用③】求人情報登録書!$F96</f>
        <v>0</v>
      </c>
      <c r="CO1" s="121">
        <f>【入力用③】求人情報登録書!$F97</f>
        <v>0</v>
      </c>
      <c r="CP1" s="123">
        <f>【入力用③】求人情報登録書!$F98</f>
        <v>0</v>
      </c>
      <c r="CQ1" s="121">
        <f>【入力用③】求人情報登録書!$F99</f>
        <v>0</v>
      </c>
      <c r="CR1" s="123">
        <f>【入力用③】求人情報登録書!$F12</f>
        <v>0</v>
      </c>
      <c r="CS1" s="121">
        <f>【入力用③】求人情報登録書!F116</f>
        <v>0</v>
      </c>
    </row>
    <row r="3" spans="1:97" x14ac:dyDescent="0.15">
      <c r="A3" s="107" t="s">
        <v>725</v>
      </c>
      <c r="B3" s="41">
        <v>41</v>
      </c>
      <c r="C3" s="41">
        <v>42</v>
      </c>
      <c r="D3" s="41">
        <v>43</v>
      </c>
      <c r="E3" s="41">
        <v>44</v>
      </c>
      <c r="F3" s="41">
        <v>45</v>
      </c>
      <c r="G3" s="41">
        <v>46</v>
      </c>
      <c r="H3" s="41">
        <v>47</v>
      </c>
      <c r="I3" s="41">
        <v>48</v>
      </c>
      <c r="J3" s="41">
        <v>49</v>
      </c>
      <c r="K3" s="41">
        <v>50</v>
      </c>
      <c r="L3" s="41">
        <v>51</v>
      </c>
      <c r="M3" s="41">
        <v>52</v>
      </c>
      <c r="N3" s="41">
        <v>53</v>
      </c>
      <c r="O3" s="41">
        <v>54</v>
      </c>
      <c r="P3" s="41">
        <v>55</v>
      </c>
      <c r="Q3" s="41">
        <v>56</v>
      </c>
      <c r="R3" s="41">
        <v>57</v>
      </c>
      <c r="S3" s="41">
        <v>58</v>
      </c>
      <c r="T3" s="41">
        <v>59</v>
      </c>
      <c r="U3" s="41">
        <v>60</v>
      </c>
      <c r="V3" s="41">
        <v>61</v>
      </c>
      <c r="W3" s="41">
        <v>62</v>
      </c>
      <c r="X3" s="41">
        <v>63</v>
      </c>
      <c r="Y3" s="41">
        <v>64</v>
      </c>
      <c r="Z3" s="41">
        <v>65</v>
      </c>
      <c r="AA3" s="41">
        <v>66</v>
      </c>
      <c r="AB3" s="41">
        <v>67</v>
      </c>
      <c r="AC3" s="41">
        <v>68</v>
      </c>
      <c r="AD3" s="41">
        <v>69</v>
      </c>
      <c r="AE3" s="41">
        <v>70</v>
      </c>
      <c r="AF3" s="41">
        <v>71</v>
      </c>
      <c r="AG3" s="41">
        <v>72</v>
      </c>
      <c r="AH3" s="41">
        <v>73</v>
      </c>
      <c r="AI3" s="41">
        <v>74</v>
      </c>
      <c r="AJ3" s="41">
        <v>75</v>
      </c>
      <c r="AK3" s="41">
        <v>76</v>
      </c>
      <c r="AL3" s="41">
        <v>77</v>
      </c>
      <c r="AM3" s="41">
        <v>78</v>
      </c>
      <c r="AN3" s="41">
        <v>79</v>
      </c>
      <c r="AO3" s="41">
        <v>80</v>
      </c>
      <c r="AP3" s="41">
        <v>81</v>
      </c>
      <c r="AQ3" s="41">
        <v>82</v>
      </c>
      <c r="AR3" s="41">
        <v>83</v>
      </c>
      <c r="AS3" s="41">
        <v>84</v>
      </c>
      <c r="AT3" s="41">
        <v>85</v>
      </c>
      <c r="AU3" s="41">
        <v>86</v>
      </c>
      <c r="AV3" s="41">
        <v>87</v>
      </c>
      <c r="AW3" s="41">
        <v>88</v>
      </c>
      <c r="AX3" s="41">
        <v>89</v>
      </c>
      <c r="AY3" s="41">
        <v>90</v>
      </c>
      <c r="AZ3" s="41">
        <v>91</v>
      </c>
      <c r="BA3" s="41">
        <v>92</v>
      </c>
      <c r="BB3" s="41">
        <v>93</v>
      </c>
      <c r="BC3" s="41">
        <v>94</v>
      </c>
      <c r="BD3" s="41">
        <v>95</v>
      </c>
      <c r="BE3" s="41">
        <v>96</v>
      </c>
      <c r="BF3" s="41">
        <v>97</v>
      </c>
      <c r="BG3" s="41">
        <v>98</v>
      </c>
      <c r="BH3" s="41">
        <v>99</v>
      </c>
      <c r="BI3" s="41">
        <v>100</v>
      </c>
      <c r="BJ3" s="41">
        <v>101</v>
      </c>
      <c r="BK3" s="41">
        <v>102</v>
      </c>
      <c r="BL3" s="41">
        <v>103</v>
      </c>
      <c r="BM3" s="41">
        <v>104</v>
      </c>
      <c r="BN3" s="41">
        <v>105</v>
      </c>
      <c r="BO3" s="41">
        <v>106</v>
      </c>
      <c r="BP3" s="41">
        <v>107</v>
      </c>
      <c r="BQ3" s="41">
        <v>108</v>
      </c>
      <c r="BR3" s="41">
        <v>109</v>
      </c>
      <c r="BS3" s="41">
        <v>110</v>
      </c>
      <c r="BT3" s="41">
        <v>111</v>
      </c>
      <c r="BU3" s="41">
        <v>112</v>
      </c>
      <c r="BV3" s="41">
        <v>113</v>
      </c>
      <c r="BW3" s="41">
        <v>114</v>
      </c>
      <c r="BX3" s="41">
        <v>115</v>
      </c>
      <c r="BY3" s="41">
        <v>116</v>
      </c>
      <c r="BZ3" s="41">
        <v>117</v>
      </c>
      <c r="CA3" s="41">
        <v>118</v>
      </c>
      <c r="CB3" s="41">
        <v>119</v>
      </c>
      <c r="CC3" s="41">
        <v>120</v>
      </c>
      <c r="CD3" s="41">
        <v>121</v>
      </c>
      <c r="CE3" s="41">
        <v>122</v>
      </c>
      <c r="CF3" s="41">
        <v>123</v>
      </c>
      <c r="CG3" s="41">
        <v>124</v>
      </c>
      <c r="CH3" s="41">
        <v>125</v>
      </c>
      <c r="CI3" s="41">
        <v>126</v>
      </c>
      <c r="CJ3" s="41">
        <v>127</v>
      </c>
      <c r="CK3" s="41">
        <v>128</v>
      </c>
      <c r="CL3" s="41">
        <v>129</v>
      </c>
      <c r="CM3" s="41">
        <v>130</v>
      </c>
      <c r="CN3" s="41">
        <v>131</v>
      </c>
      <c r="CO3" s="41">
        <v>132</v>
      </c>
      <c r="CP3" s="41">
        <v>133</v>
      </c>
      <c r="CQ3" s="41">
        <v>134</v>
      </c>
      <c r="CR3" s="41">
        <v>203</v>
      </c>
      <c r="CS3" s="41">
        <v>144</v>
      </c>
    </row>
    <row r="4" spans="1:97" x14ac:dyDescent="0.15">
      <c r="A4" s="107" t="s">
        <v>726</v>
      </c>
      <c r="B4" s="41" t="s">
        <v>833</v>
      </c>
      <c r="C4" s="41" t="s">
        <v>833</v>
      </c>
      <c r="D4" s="41" t="s">
        <v>833</v>
      </c>
      <c r="E4" s="41" t="s">
        <v>833</v>
      </c>
      <c r="F4" s="41" t="s">
        <v>833</v>
      </c>
      <c r="G4" s="41" t="s">
        <v>833</v>
      </c>
      <c r="H4" s="41" t="s">
        <v>833</v>
      </c>
      <c r="I4" s="41" t="s">
        <v>833</v>
      </c>
      <c r="J4" s="41" t="s">
        <v>833</v>
      </c>
      <c r="K4" s="41" t="s">
        <v>833</v>
      </c>
      <c r="L4" s="41" t="s">
        <v>833</v>
      </c>
      <c r="M4" s="41" t="s">
        <v>833</v>
      </c>
      <c r="N4" s="41" t="s">
        <v>833</v>
      </c>
      <c r="O4" s="41" t="s">
        <v>833</v>
      </c>
      <c r="P4" s="41" t="s">
        <v>833</v>
      </c>
      <c r="Q4" s="41" t="s">
        <v>833</v>
      </c>
      <c r="R4" s="41" t="s">
        <v>833</v>
      </c>
      <c r="S4" s="41" t="s">
        <v>833</v>
      </c>
      <c r="T4" s="41" t="s">
        <v>833</v>
      </c>
      <c r="U4" s="41" t="s">
        <v>833</v>
      </c>
      <c r="V4" s="41" t="s">
        <v>833</v>
      </c>
      <c r="W4" s="41" t="s">
        <v>833</v>
      </c>
      <c r="X4" s="41" t="s">
        <v>833</v>
      </c>
      <c r="Y4" s="41" t="s">
        <v>833</v>
      </c>
      <c r="Z4" s="41" t="s">
        <v>833</v>
      </c>
      <c r="AA4" s="41" t="s">
        <v>833</v>
      </c>
      <c r="AB4" s="41" t="s">
        <v>833</v>
      </c>
      <c r="AC4" s="41" t="s">
        <v>833</v>
      </c>
      <c r="AD4" s="41" t="s">
        <v>833</v>
      </c>
      <c r="AE4" s="41" t="s">
        <v>833</v>
      </c>
      <c r="AF4" s="41" t="s">
        <v>833</v>
      </c>
      <c r="AG4" s="41" t="s">
        <v>833</v>
      </c>
      <c r="AH4" s="41" t="s">
        <v>833</v>
      </c>
      <c r="AI4" s="41" t="s">
        <v>833</v>
      </c>
      <c r="AJ4" s="41" t="s">
        <v>833</v>
      </c>
      <c r="AK4" s="41" t="s">
        <v>833</v>
      </c>
      <c r="AL4" s="41" t="s">
        <v>833</v>
      </c>
      <c r="AM4" s="41" t="s">
        <v>833</v>
      </c>
      <c r="AN4" s="41" t="s">
        <v>833</v>
      </c>
      <c r="AO4" s="41" t="s">
        <v>833</v>
      </c>
      <c r="AP4" s="41" t="s">
        <v>833</v>
      </c>
      <c r="AQ4" s="41" t="s">
        <v>833</v>
      </c>
      <c r="AR4" s="41" t="s">
        <v>833</v>
      </c>
      <c r="AS4" s="41" t="s">
        <v>833</v>
      </c>
      <c r="AT4" s="41" t="s">
        <v>833</v>
      </c>
      <c r="AU4" s="41" t="s">
        <v>833</v>
      </c>
      <c r="AV4" s="41" t="s">
        <v>833</v>
      </c>
      <c r="AW4" s="41" t="s">
        <v>833</v>
      </c>
      <c r="AX4" s="41" t="s">
        <v>833</v>
      </c>
      <c r="AY4" s="41" t="s">
        <v>833</v>
      </c>
      <c r="AZ4" s="41" t="s">
        <v>833</v>
      </c>
      <c r="BA4" s="41" t="s">
        <v>833</v>
      </c>
      <c r="BB4" s="41" t="s">
        <v>833</v>
      </c>
      <c r="BC4" s="41" t="s">
        <v>833</v>
      </c>
      <c r="BD4" s="41" t="s">
        <v>833</v>
      </c>
      <c r="BE4" s="41" t="s">
        <v>833</v>
      </c>
      <c r="BF4" s="41" t="s">
        <v>833</v>
      </c>
      <c r="BG4" s="41" t="s">
        <v>833</v>
      </c>
      <c r="BH4" s="41" t="s">
        <v>833</v>
      </c>
      <c r="BI4" s="41" t="s">
        <v>833</v>
      </c>
      <c r="BJ4" s="41" t="s">
        <v>833</v>
      </c>
      <c r="BK4" s="41" t="s">
        <v>833</v>
      </c>
      <c r="BL4" s="41" t="s">
        <v>833</v>
      </c>
      <c r="BM4" s="41" t="s">
        <v>833</v>
      </c>
      <c r="BN4" s="41" t="s">
        <v>833</v>
      </c>
      <c r="BO4" s="41" t="s">
        <v>833</v>
      </c>
      <c r="BP4" s="41" t="s">
        <v>833</v>
      </c>
      <c r="BQ4" s="41" t="s">
        <v>833</v>
      </c>
      <c r="BR4" s="41" t="s">
        <v>833</v>
      </c>
      <c r="BS4" s="41" t="s">
        <v>833</v>
      </c>
      <c r="BT4" s="41" t="s">
        <v>833</v>
      </c>
      <c r="BU4" s="41" t="s">
        <v>833</v>
      </c>
      <c r="BV4" s="41" t="s">
        <v>833</v>
      </c>
      <c r="BW4" s="41" t="s">
        <v>833</v>
      </c>
      <c r="BX4" s="41" t="s">
        <v>833</v>
      </c>
      <c r="BY4" s="41" t="s">
        <v>833</v>
      </c>
      <c r="BZ4" s="41" t="s">
        <v>833</v>
      </c>
      <c r="CA4" s="41" t="s">
        <v>833</v>
      </c>
      <c r="CB4" s="41" t="s">
        <v>833</v>
      </c>
      <c r="CC4" s="41" t="s">
        <v>833</v>
      </c>
      <c r="CD4" s="41" t="s">
        <v>833</v>
      </c>
      <c r="CE4" s="41" t="s">
        <v>833</v>
      </c>
      <c r="CF4" s="41" t="s">
        <v>833</v>
      </c>
      <c r="CG4" s="41" t="s">
        <v>833</v>
      </c>
      <c r="CH4" s="41" t="s">
        <v>833</v>
      </c>
      <c r="CI4" s="41" t="s">
        <v>833</v>
      </c>
      <c r="CJ4" s="41" t="s">
        <v>833</v>
      </c>
      <c r="CK4" s="41" t="s">
        <v>833</v>
      </c>
      <c r="CL4" s="41" t="s">
        <v>833</v>
      </c>
      <c r="CM4" s="41" t="s">
        <v>833</v>
      </c>
      <c r="CN4" s="41" t="s">
        <v>833</v>
      </c>
      <c r="CO4" s="41" t="s">
        <v>833</v>
      </c>
      <c r="CP4" s="41" t="s">
        <v>833</v>
      </c>
      <c r="CQ4" s="41" t="s">
        <v>833</v>
      </c>
      <c r="CR4" s="41" t="s">
        <v>833</v>
      </c>
      <c r="CS4" s="41" t="s">
        <v>833</v>
      </c>
    </row>
    <row r="5" spans="1:97" ht="67.5" x14ac:dyDescent="0.15">
      <c r="A5" s="107" t="s">
        <v>729</v>
      </c>
      <c r="B5" s="41" t="s">
        <v>660</v>
      </c>
      <c r="C5" s="41" t="s">
        <v>834</v>
      </c>
      <c r="D5" s="41" t="s">
        <v>668</v>
      </c>
      <c r="E5" s="41" t="s">
        <v>673</v>
      </c>
      <c r="F5" s="41" t="s">
        <v>677</v>
      </c>
      <c r="G5" s="41" t="s">
        <v>680</v>
      </c>
      <c r="H5" s="41" t="s">
        <v>330</v>
      </c>
      <c r="I5" s="41" t="s">
        <v>335</v>
      </c>
      <c r="J5" s="41" t="s">
        <v>338</v>
      </c>
      <c r="K5" s="41" t="s">
        <v>340</v>
      </c>
      <c r="L5" s="41" t="s">
        <v>342</v>
      </c>
      <c r="M5" s="41" t="s">
        <v>344</v>
      </c>
      <c r="N5" s="41" t="s">
        <v>346</v>
      </c>
      <c r="O5" s="41" t="s">
        <v>348</v>
      </c>
      <c r="P5" s="41" t="s">
        <v>350</v>
      </c>
      <c r="Q5" s="41" t="s">
        <v>683</v>
      </c>
      <c r="R5" s="41" t="s">
        <v>835</v>
      </c>
      <c r="S5" s="41" t="s">
        <v>836</v>
      </c>
      <c r="T5" s="41" t="s">
        <v>359</v>
      </c>
      <c r="U5" s="41" t="s">
        <v>363</v>
      </c>
      <c r="V5" s="41" t="s">
        <v>368</v>
      </c>
      <c r="W5" s="41" t="s">
        <v>372</v>
      </c>
      <c r="X5" s="41" t="s">
        <v>374</v>
      </c>
      <c r="Y5" s="41" t="s">
        <v>380</v>
      </c>
      <c r="Z5" s="41" t="s">
        <v>383</v>
      </c>
      <c r="AA5" s="41" t="s">
        <v>386</v>
      </c>
      <c r="AB5" s="41" t="s">
        <v>414</v>
      </c>
      <c r="AC5" s="41" t="s">
        <v>417</v>
      </c>
      <c r="AD5" s="41" t="s">
        <v>387</v>
      </c>
      <c r="AE5" s="41" t="s">
        <v>447</v>
      </c>
      <c r="AF5" s="41" t="s">
        <v>452</v>
      </c>
      <c r="AG5" s="41" t="s">
        <v>461</v>
      </c>
      <c r="AH5" s="41" t="s">
        <v>469</v>
      </c>
      <c r="AI5" s="41" t="s">
        <v>475</v>
      </c>
      <c r="AJ5" s="41" t="s">
        <v>480</v>
      </c>
      <c r="AK5" s="41" t="s">
        <v>484</v>
      </c>
      <c r="AL5" s="41" t="s">
        <v>487</v>
      </c>
      <c r="AM5" s="41" t="s">
        <v>493</v>
      </c>
      <c r="AN5" s="41" t="s">
        <v>497</v>
      </c>
      <c r="AO5" s="41" t="s">
        <v>500</v>
      </c>
      <c r="AP5" s="41" t="s">
        <v>506</v>
      </c>
      <c r="AQ5" s="41" t="s">
        <v>510</v>
      </c>
      <c r="AR5" s="41" t="s">
        <v>514</v>
      </c>
      <c r="AS5" s="41" t="s">
        <v>837</v>
      </c>
      <c r="AT5" s="41" t="s">
        <v>455</v>
      </c>
      <c r="AU5" s="41" t="s">
        <v>523</v>
      </c>
      <c r="AV5" s="41" t="s">
        <v>527</v>
      </c>
      <c r="AW5" s="41" t="s">
        <v>531</v>
      </c>
      <c r="AX5" s="41" t="s">
        <v>534</v>
      </c>
      <c r="AY5" s="41" t="s">
        <v>537</v>
      </c>
      <c r="AZ5" s="41" t="s">
        <v>541</v>
      </c>
      <c r="BA5" s="41" t="s">
        <v>544</v>
      </c>
      <c r="BB5" s="41" t="s">
        <v>548</v>
      </c>
      <c r="BC5" s="41" t="s">
        <v>550</v>
      </c>
      <c r="BD5" s="41" t="s">
        <v>563</v>
      </c>
      <c r="BE5" s="41" t="s">
        <v>565</v>
      </c>
      <c r="BF5" s="41" t="s">
        <v>569</v>
      </c>
      <c r="BG5" s="41" t="s">
        <v>571</v>
      </c>
      <c r="BH5" s="41" t="s">
        <v>574</v>
      </c>
      <c r="BI5" s="41" t="s">
        <v>579</v>
      </c>
      <c r="BJ5" s="41" t="s">
        <v>581</v>
      </c>
      <c r="BK5" s="41" t="s">
        <v>585</v>
      </c>
      <c r="BL5" s="41" t="s">
        <v>838</v>
      </c>
      <c r="BM5" s="41" t="s">
        <v>590</v>
      </c>
      <c r="BN5" s="41" t="s">
        <v>839</v>
      </c>
      <c r="BO5" s="41" t="s">
        <v>559</v>
      </c>
      <c r="BP5" s="41" t="s">
        <v>593</v>
      </c>
      <c r="BQ5" s="41" t="s">
        <v>598</v>
      </c>
      <c r="BR5" s="41" t="s">
        <v>601</v>
      </c>
      <c r="BS5" s="41" t="s">
        <v>605</v>
      </c>
      <c r="BT5" s="41" t="s">
        <v>609</v>
      </c>
      <c r="BU5" s="41" t="s">
        <v>612</v>
      </c>
      <c r="BV5" s="41" t="s">
        <v>393</v>
      </c>
      <c r="BW5" s="41" t="s">
        <v>840</v>
      </c>
      <c r="BX5" s="41" t="s">
        <v>841</v>
      </c>
      <c r="BY5" s="41" t="s">
        <v>403</v>
      </c>
      <c r="BZ5" s="41" t="s">
        <v>406</v>
      </c>
      <c r="CA5" s="41" t="s">
        <v>423</v>
      </c>
      <c r="CB5" s="41" t="s">
        <v>428</v>
      </c>
      <c r="CC5" s="41" t="s">
        <v>440</v>
      </c>
      <c r="CD5" s="41" t="s">
        <v>444</v>
      </c>
      <c r="CE5" s="41" t="s">
        <v>615</v>
      </c>
      <c r="CF5" s="41" t="s">
        <v>617</v>
      </c>
      <c r="CG5" s="41" t="s">
        <v>623</v>
      </c>
      <c r="CH5" s="41" t="s">
        <v>626</v>
      </c>
      <c r="CI5" s="41" t="s">
        <v>629</v>
      </c>
      <c r="CJ5" s="41" t="s">
        <v>632</v>
      </c>
      <c r="CK5" s="41" t="s">
        <v>842</v>
      </c>
      <c r="CL5" s="41" t="s">
        <v>843</v>
      </c>
      <c r="CM5" s="41" t="s">
        <v>645</v>
      </c>
      <c r="CN5" s="41" t="s">
        <v>649</v>
      </c>
      <c r="CO5" s="41" t="s">
        <v>844</v>
      </c>
      <c r="CP5" s="41" t="s">
        <v>655</v>
      </c>
      <c r="CQ5" s="41" t="s">
        <v>845</v>
      </c>
      <c r="CR5" s="41" t="s">
        <v>325</v>
      </c>
      <c r="CS5" s="41" t="s">
        <v>717</v>
      </c>
    </row>
    <row r="6" spans="1:97" ht="67.5" x14ac:dyDescent="0.15">
      <c r="A6" s="108" t="s">
        <v>737</v>
      </c>
      <c r="B6" s="41" t="s">
        <v>846</v>
      </c>
      <c r="C6" s="41" t="s">
        <v>847</v>
      </c>
      <c r="D6" s="41" t="s">
        <v>848</v>
      </c>
      <c r="E6" s="41" t="s">
        <v>849</v>
      </c>
      <c r="F6" s="41" t="s">
        <v>850</v>
      </c>
      <c r="G6" s="41" t="s">
        <v>851</v>
      </c>
      <c r="H6" s="41" t="s">
        <v>852</v>
      </c>
      <c r="I6" s="41" t="s">
        <v>853</v>
      </c>
      <c r="J6" s="41" t="s">
        <v>743</v>
      </c>
      <c r="K6" s="41" t="s">
        <v>854</v>
      </c>
      <c r="L6" s="41" t="s">
        <v>855</v>
      </c>
      <c r="M6" s="41" t="s">
        <v>856</v>
      </c>
      <c r="N6" s="41" t="s">
        <v>857</v>
      </c>
      <c r="O6" s="41" t="s">
        <v>858</v>
      </c>
      <c r="P6" s="41" t="s">
        <v>859</v>
      </c>
      <c r="Q6" s="41" t="s">
        <v>860</v>
      </c>
      <c r="R6" s="41" t="s">
        <v>861</v>
      </c>
      <c r="S6" s="41" t="s">
        <v>862</v>
      </c>
      <c r="T6" s="41" t="s">
        <v>863</v>
      </c>
      <c r="U6" s="41" t="s">
        <v>864</v>
      </c>
      <c r="V6" s="41" t="s">
        <v>865</v>
      </c>
      <c r="W6" s="41" t="s">
        <v>866</v>
      </c>
      <c r="X6" s="41" t="s">
        <v>867</v>
      </c>
      <c r="Y6" s="41" t="s">
        <v>868</v>
      </c>
      <c r="Z6" s="41" t="s">
        <v>869</v>
      </c>
      <c r="AA6" s="41" t="s">
        <v>870</v>
      </c>
      <c r="AB6" s="41" t="s">
        <v>871</v>
      </c>
      <c r="AC6" s="41" t="s">
        <v>872</v>
      </c>
      <c r="AD6" s="41" t="s">
        <v>873</v>
      </c>
      <c r="AE6" s="41" t="s">
        <v>874</v>
      </c>
      <c r="AF6" s="41" t="s">
        <v>875</v>
      </c>
      <c r="AG6" s="41" t="s">
        <v>876</v>
      </c>
      <c r="AH6" s="41" t="s">
        <v>877</v>
      </c>
      <c r="AI6" s="41" t="s">
        <v>878</v>
      </c>
      <c r="AJ6" s="41" t="s">
        <v>879</v>
      </c>
      <c r="AK6" s="41" t="s">
        <v>880</v>
      </c>
      <c r="AL6" s="41" t="s">
        <v>881</v>
      </c>
      <c r="AM6" s="41" t="s">
        <v>882</v>
      </c>
      <c r="AN6" s="41" t="s">
        <v>883</v>
      </c>
      <c r="AO6" s="41" t="s">
        <v>884</v>
      </c>
      <c r="AP6" s="41" t="s">
        <v>885</v>
      </c>
      <c r="AQ6" s="41" t="s">
        <v>886</v>
      </c>
      <c r="AR6" s="41" t="s">
        <v>887</v>
      </c>
      <c r="AS6" s="41" t="s">
        <v>888</v>
      </c>
      <c r="AT6" s="41" t="s">
        <v>889</v>
      </c>
      <c r="AU6" s="41" t="s">
        <v>890</v>
      </c>
      <c r="AV6" s="41" t="s">
        <v>891</v>
      </c>
      <c r="AW6" s="41" t="s">
        <v>892</v>
      </c>
      <c r="AX6" s="41" t="s">
        <v>893</v>
      </c>
      <c r="AY6" s="41" t="s">
        <v>894</v>
      </c>
      <c r="AZ6" s="41" t="s">
        <v>895</v>
      </c>
      <c r="BA6" s="41" t="s">
        <v>896</v>
      </c>
      <c r="BB6" s="41" t="s">
        <v>897</v>
      </c>
      <c r="BC6" s="41" t="s">
        <v>898</v>
      </c>
      <c r="BD6" s="41" t="s">
        <v>899</v>
      </c>
      <c r="BE6" s="41" t="s">
        <v>900</v>
      </c>
      <c r="BF6" s="41" t="s">
        <v>901</v>
      </c>
      <c r="BG6" s="41" t="s">
        <v>902</v>
      </c>
      <c r="BH6" s="41" t="s">
        <v>903</v>
      </c>
      <c r="BI6" s="41" t="s">
        <v>904</v>
      </c>
      <c r="BJ6" s="41" t="s">
        <v>905</v>
      </c>
      <c r="BK6" s="41" t="s">
        <v>906</v>
      </c>
      <c r="BL6" s="41" t="s">
        <v>907</v>
      </c>
      <c r="BM6" s="41" t="s">
        <v>908</v>
      </c>
      <c r="BN6" s="41" t="s">
        <v>909</v>
      </c>
      <c r="BO6" s="41" t="s">
        <v>910</v>
      </c>
      <c r="BP6" s="41" t="s">
        <v>911</v>
      </c>
      <c r="BQ6" s="41" t="s">
        <v>912</v>
      </c>
      <c r="BR6" s="41" t="s">
        <v>913</v>
      </c>
      <c r="BS6" s="41" t="s">
        <v>914</v>
      </c>
      <c r="BT6" s="41" t="s">
        <v>915</v>
      </c>
      <c r="BU6" s="41" t="s">
        <v>916</v>
      </c>
      <c r="BV6" s="41" t="s">
        <v>917</v>
      </c>
      <c r="BW6" s="41" t="s">
        <v>918</v>
      </c>
      <c r="BX6" s="41" t="s">
        <v>919</v>
      </c>
      <c r="BY6" s="41" t="s">
        <v>920</v>
      </c>
      <c r="BZ6" s="41" t="s">
        <v>921</v>
      </c>
      <c r="CA6" s="41" t="s">
        <v>922</v>
      </c>
      <c r="CB6" s="41" t="s">
        <v>923</v>
      </c>
      <c r="CC6" s="41" t="s">
        <v>924</v>
      </c>
      <c r="CD6" s="41" t="s">
        <v>925</v>
      </c>
      <c r="CE6" s="41" t="s">
        <v>926</v>
      </c>
      <c r="CF6" s="41" t="s">
        <v>927</v>
      </c>
      <c r="CG6" s="41" t="s">
        <v>928</v>
      </c>
      <c r="CH6" s="41" t="s">
        <v>929</v>
      </c>
      <c r="CI6" s="41" t="s">
        <v>930</v>
      </c>
      <c r="CJ6" s="41" t="s">
        <v>931</v>
      </c>
      <c r="CK6" s="41" t="s">
        <v>932</v>
      </c>
      <c r="CL6" s="41" t="s">
        <v>933</v>
      </c>
      <c r="CM6" s="41" t="s">
        <v>934</v>
      </c>
      <c r="CN6" s="41" t="s">
        <v>935</v>
      </c>
      <c r="CO6" s="41" t="s">
        <v>936</v>
      </c>
      <c r="CP6" s="41" t="s">
        <v>937</v>
      </c>
      <c r="CQ6" s="41" t="s">
        <v>938</v>
      </c>
      <c r="CR6" s="41"/>
      <c r="CS6" s="41" t="s">
        <v>939</v>
      </c>
    </row>
    <row r="7" spans="1:97" ht="27" x14ac:dyDescent="0.15">
      <c r="A7" s="107" t="s">
        <v>157</v>
      </c>
      <c r="B7" s="109" t="s">
        <v>165</v>
      </c>
      <c r="C7" s="109" t="s">
        <v>165</v>
      </c>
      <c r="D7" s="109" t="s">
        <v>165</v>
      </c>
      <c r="E7" s="109" t="s">
        <v>165</v>
      </c>
      <c r="F7" s="41" t="s">
        <v>178</v>
      </c>
      <c r="G7" s="109" t="s">
        <v>165</v>
      </c>
      <c r="H7" s="109" t="s">
        <v>165</v>
      </c>
      <c r="I7" s="109" t="s">
        <v>165</v>
      </c>
      <c r="J7" s="109" t="s">
        <v>165</v>
      </c>
      <c r="K7" s="109" t="s">
        <v>165</v>
      </c>
      <c r="L7" s="109" t="s">
        <v>165</v>
      </c>
      <c r="M7" s="109" t="s">
        <v>165</v>
      </c>
      <c r="N7" s="109" t="s">
        <v>165</v>
      </c>
      <c r="O7" s="41" t="s">
        <v>178</v>
      </c>
      <c r="P7" s="41" t="s">
        <v>178</v>
      </c>
      <c r="Q7" s="109" t="s">
        <v>165</v>
      </c>
      <c r="R7" s="41" t="s">
        <v>178</v>
      </c>
      <c r="S7" s="109" t="s">
        <v>165</v>
      </c>
      <c r="T7" s="41" t="s">
        <v>178</v>
      </c>
      <c r="U7" s="109" t="s">
        <v>165</v>
      </c>
      <c r="V7" s="124" t="s">
        <v>369</v>
      </c>
      <c r="W7" s="124" t="s">
        <v>369</v>
      </c>
      <c r="X7" s="41" t="s">
        <v>178</v>
      </c>
      <c r="Y7" s="109" t="s">
        <v>165</v>
      </c>
      <c r="Z7" s="41" t="s">
        <v>178</v>
      </c>
      <c r="AA7" s="109" t="s">
        <v>165</v>
      </c>
      <c r="AB7" s="41" t="s">
        <v>178</v>
      </c>
      <c r="AC7" s="41" t="s">
        <v>178</v>
      </c>
      <c r="AD7" s="41" t="s">
        <v>178</v>
      </c>
      <c r="AE7" s="109" t="s">
        <v>165</v>
      </c>
      <c r="AF7" s="124" t="s">
        <v>369</v>
      </c>
      <c r="AG7" s="124" t="s">
        <v>369</v>
      </c>
      <c r="AH7" s="124" t="s">
        <v>369</v>
      </c>
      <c r="AI7" s="124" t="s">
        <v>369</v>
      </c>
      <c r="AJ7" s="124" t="s">
        <v>369</v>
      </c>
      <c r="AK7" s="124" t="s">
        <v>369</v>
      </c>
      <c r="AL7" s="124" t="s">
        <v>369</v>
      </c>
      <c r="AM7" s="109" t="s">
        <v>165</v>
      </c>
      <c r="AN7" s="124" t="s">
        <v>369</v>
      </c>
      <c r="AO7" s="109" t="s">
        <v>165</v>
      </c>
      <c r="AP7" s="124" t="s">
        <v>369</v>
      </c>
      <c r="AQ7" s="109" t="s">
        <v>165</v>
      </c>
      <c r="AR7" s="41" t="s">
        <v>178</v>
      </c>
      <c r="AS7" s="109" t="s">
        <v>165</v>
      </c>
      <c r="AT7" s="124" t="s">
        <v>369</v>
      </c>
      <c r="AU7" s="109" t="s">
        <v>165</v>
      </c>
      <c r="AV7" s="109" t="s">
        <v>165</v>
      </c>
      <c r="AW7" s="109" t="s">
        <v>165</v>
      </c>
      <c r="AX7" s="109" t="s">
        <v>165</v>
      </c>
      <c r="AY7" s="41" t="s">
        <v>178</v>
      </c>
      <c r="AZ7" s="41" t="s">
        <v>178</v>
      </c>
      <c r="BA7" s="41" t="s">
        <v>178</v>
      </c>
      <c r="BB7" s="41" t="s">
        <v>178</v>
      </c>
      <c r="BC7" s="41" t="s">
        <v>178</v>
      </c>
      <c r="BD7" s="109" t="s">
        <v>165</v>
      </c>
      <c r="BE7" s="41" t="s">
        <v>178</v>
      </c>
      <c r="BF7" s="109" t="s">
        <v>165</v>
      </c>
      <c r="BG7" s="41" t="s">
        <v>178</v>
      </c>
      <c r="BH7" s="109" t="s">
        <v>165</v>
      </c>
      <c r="BI7" s="41" t="s">
        <v>178</v>
      </c>
      <c r="BJ7" s="41" t="s">
        <v>178</v>
      </c>
      <c r="BK7" s="41" t="s">
        <v>178</v>
      </c>
      <c r="BL7" s="41" t="s">
        <v>178</v>
      </c>
      <c r="BM7" s="41" t="s">
        <v>178</v>
      </c>
      <c r="BN7" s="41" t="s">
        <v>178</v>
      </c>
      <c r="BO7" s="41" t="s">
        <v>178</v>
      </c>
      <c r="BP7" s="41" t="s">
        <v>178</v>
      </c>
      <c r="BQ7" s="109" t="s">
        <v>165</v>
      </c>
      <c r="BR7" s="109" t="s">
        <v>165</v>
      </c>
      <c r="BS7" s="124" t="s">
        <v>369</v>
      </c>
      <c r="BT7" s="41" t="s">
        <v>178</v>
      </c>
      <c r="BU7" s="41" t="s">
        <v>178</v>
      </c>
      <c r="BV7" s="41" t="s">
        <v>178</v>
      </c>
      <c r="BW7" s="41" t="s">
        <v>178</v>
      </c>
      <c r="BX7" s="41" t="s">
        <v>178</v>
      </c>
      <c r="BY7" s="41" t="s">
        <v>178</v>
      </c>
      <c r="BZ7" s="41" t="s">
        <v>178</v>
      </c>
      <c r="CA7" s="41" t="s">
        <v>178</v>
      </c>
      <c r="CB7" s="124" t="s">
        <v>369</v>
      </c>
      <c r="CC7" s="124" t="s">
        <v>369</v>
      </c>
      <c r="CD7" s="124" t="s">
        <v>369</v>
      </c>
      <c r="CE7" s="109" t="s">
        <v>165</v>
      </c>
      <c r="CF7" s="109" t="s">
        <v>165</v>
      </c>
      <c r="CG7" s="41" t="s">
        <v>178</v>
      </c>
      <c r="CH7" s="41" t="s">
        <v>178</v>
      </c>
      <c r="CI7" s="109" t="s">
        <v>165</v>
      </c>
      <c r="CJ7" s="41" t="s">
        <v>178</v>
      </c>
      <c r="CK7" s="41" t="s">
        <v>178</v>
      </c>
      <c r="CL7" s="41" t="s">
        <v>178</v>
      </c>
      <c r="CM7" s="41" t="s">
        <v>178</v>
      </c>
      <c r="CN7" s="41" t="s">
        <v>178</v>
      </c>
      <c r="CO7" s="41" t="s">
        <v>178</v>
      </c>
      <c r="CP7" s="41" t="s">
        <v>178</v>
      </c>
      <c r="CQ7" s="41" t="s">
        <v>178</v>
      </c>
      <c r="CR7" s="109" t="s">
        <v>165</v>
      </c>
      <c r="CS7" s="109" t="s">
        <v>165</v>
      </c>
    </row>
    <row r="8" spans="1:97" ht="171" customHeight="1" x14ac:dyDescent="0.15">
      <c r="A8" s="107" t="s">
        <v>778</v>
      </c>
      <c r="B8" s="41" t="s">
        <v>661</v>
      </c>
      <c r="C8" s="41" t="s">
        <v>665</v>
      </c>
      <c r="D8" s="41" t="s">
        <v>669</v>
      </c>
      <c r="E8" s="41" t="s">
        <v>674</v>
      </c>
      <c r="F8" s="41" t="s">
        <v>678</v>
      </c>
      <c r="G8" s="41" t="s">
        <v>681</v>
      </c>
      <c r="H8" s="41" t="s">
        <v>331</v>
      </c>
      <c r="I8" s="41" t="s">
        <v>336</v>
      </c>
      <c r="J8" s="41" t="s">
        <v>339</v>
      </c>
      <c r="K8" s="41" t="s">
        <v>341</v>
      </c>
      <c r="L8" s="41" t="s">
        <v>343</v>
      </c>
      <c r="M8" s="41" t="s">
        <v>345</v>
      </c>
      <c r="N8" s="41" t="s">
        <v>347</v>
      </c>
      <c r="O8" s="41" t="s">
        <v>349</v>
      </c>
      <c r="P8" s="41" t="s">
        <v>351</v>
      </c>
      <c r="Q8" s="41" t="s">
        <v>684</v>
      </c>
      <c r="R8" s="41" t="s">
        <v>410</v>
      </c>
      <c r="S8" s="41" t="s">
        <v>356</v>
      </c>
      <c r="T8" s="41" t="s">
        <v>360</v>
      </c>
      <c r="U8" s="41" t="s">
        <v>364</v>
      </c>
      <c r="V8" s="41" t="s">
        <v>370</v>
      </c>
      <c r="W8" s="41" t="s">
        <v>940</v>
      </c>
      <c r="X8" s="41" t="s">
        <v>941</v>
      </c>
      <c r="Y8" s="41" t="s">
        <v>942</v>
      </c>
      <c r="Z8" s="41" t="s">
        <v>384</v>
      </c>
      <c r="AA8" s="41" t="s">
        <v>391</v>
      </c>
      <c r="AB8" s="41" t="s">
        <v>415</v>
      </c>
      <c r="AC8" s="41" t="s">
        <v>418</v>
      </c>
      <c r="AD8" s="41" t="s">
        <v>389</v>
      </c>
      <c r="AE8" s="41" t="s">
        <v>449</v>
      </c>
      <c r="AF8" s="41" t="s">
        <v>453</v>
      </c>
      <c r="AG8" s="41" t="s">
        <v>466</v>
      </c>
      <c r="AH8" s="41" t="s">
        <v>471</v>
      </c>
      <c r="AI8" s="41" t="s">
        <v>943</v>
      </c>
      <c r="AJ8" s="41" t="s">
        <v>481</v>
      </c>
      <c r="AK8" s="41" t="s">
        <v>485</v>
      </c>
      <c r="AL8" s="41" t="s">
        <v>488</v>
      </c>
      <c r="AM8" s="41" t="s">
        <v>494</v>
      </c>
      <c r="AN8" s="41" t="s">
        <v>498</v>
      </c>
      <c r="AO8" s="41" t="s">
        <v>503</v>
      </c>
      <c r="AP8" s="41" t="s">
        <v>944</v>
      </c>
      <c r="AQ8" s="41" t="s">
        <v>511</v>
      </c>
      <c r="AR8" s="41" t="s">
        <v>515</v>
      </c>
      <c r="AS8" s="41" t="s">
        <v>520</v>
      </c>
      <c r="AT8" s="41" t="s">
        <v>458</v>
      </c>
      <c r="AU8" s="41" t="s">
        <v>524</v>
      </c>
      <c r="AV8" s="41" t="s">
        <v>528</v>
      </c>
      <c r="AW8" s="41" t="s">
        <v>532</v>
      </c>
      <c r="AX8" s="41" t="s">
        <v>535</v>
      </c>
      <c r="AY8" s="41" t="s">
        <v>538</v>
      </c>
      <c r="AZ8" s="41" t="s">
        <v>542</v>
      </c>
      <c r="BA8" s="41" t="s">
        <v>545</v>
      </c>
      <c r="BB8" s="41" t="s">
        <v>549</v>
      </c>
      <c r="BC8" s="41" t="s">
        <v>551</v>
      </c>
      <c r="BD8" s="41" t="s">
        <v>564</v>
      </c>
      <c r="BE8" s="41" t="s">
        <v>566</v>
      </c>
      <c r="BF8" s="41" t="s">
        <v>570</v>
      </c>
      <c r="BG8" s="41" t="s">
        <v>572</v>
      </c>
      <c r="BH8" s="41" t="s">
        <v>576</v>
      </c>
      <c r="BI8" s="41" t="s">
        <v>580</v>
      </c>
      <c r="BJ8" s="41" t="s">
        <v>582</v>
      </c>
      <c r="BK8" s="41" t="s">
        <v>586</v>
      </c>
      <c r="BL8" s="41" t="s">
        <v>589</v>
      </c>
      <c r="BM8" s="41" t="s">
        <v>591</v>
      </c>
      <c r="BN8" s="41" t="s">
        <v>557</v>
      </c>
      <c r="BO8" s="41" t="s">
        <v>560</v>
      </c>
      <c r="BP8" s="41" t="s">
        <v>595</v>
      </c>
      <c r="BQ8" s="41" t="s">
        <v>599</v>
      </c>
      <c r="BR8" s="41" t="s">
        <v>602</v>
      </c>
      <c r="BS8" s="41" t="s">
        <v>606</v>
      </c>
      <c r="BT8" s="41" t="s">
        <v>610</v>
      </c>
      <c r="BU8" s="41" t="s">
        <v>613</v>
      </c>
      <c r="BV8" s="41" t="s">
        <v>395</v>
      </c>
      <c r="BW8" s="41" t="s">
        <v>398</v>
      </c>
      <c r="BX8" s="41" t="s">
        <v>401</v>
      </c>
      <c r="BY8" s="41" t="s">
        <v>404</v>
      </c>
      <c r="BZ8" s="41" t="s">
        <v>407</v>
      </c>
      <c r="CA8" s="41" t="s">
        <v>424</v>
      </c>
      <c r="CB8" s="41" t="s">
        <v>429</v>
      </c>
      <c r="CC8" s="41" t="s">
        <v>441</v>
      </c>
      <c r="CD8" s="41" t="s">
        <v>945</v>
      </c>
      <c r="CE8" s="41" t="s">
        <v>616</v>
      </c>
      <c r="CF8" s="41" t="s">
        <v>618</v>
      </c>
      <c r="CG8" s="41" t="s">
        <v>624</v>
      </c>
      <c r="CH8" s="41" t="s">
        <v>627</v>
      </c>
      <c r="CI8" s="41" t="s">
        <v>630</v>
      </c>
      <c r="CJ8" s="41" t="s">
        <v>633</v>
      </c>
      <c r="CK8" s="41" t="s">
        <v>946</v>
      </c>
      <c r="CL8" s="41" t="s">
        <v>641</v>
      </c>
      <c r="CM8" s="41" t="s">
        <v>646</v>
      </c>
      <c r="CN8" s="41" t="s">
        <v>947</v>
      </c>
      <c r="CO8" s="41" t="s">
        <v>948</v>
      </c>
      <c r="CP8" s="41" t="s">
        <v>656</v>
      </c>
      <c r="CQ8" s="41" t="s">
        <v>949</v>
      </c>
      <c r="CR8" s="41" t="s">
        <v>950</v>
      </c>
      <c r="CS8" s="41" t="s">
        <v>718</v>
      </c>
    </row>
    <row r="9" spans="1:97" ht="54" x14ac:dyDescent="0.15">
      <c r="A9" s="107" t="s">
        <v>793</v>
      </c>
      <c r="B9" s="110" t="s">
        <v>951</v>
      </c>
      <c r="C9" s="41" t="s">
        <v>794</v>
      </c>
      <c r="D9" s="110" t="s">
        <v>951</v>
      </c>
      <c r="E9" s="110" t="s">
        <v>951</v>
      </c>
      <c r="F9" s="110" t="s">
        <v>951</v>
      </c>
      <c r="G9" s="41" t="s">
        <v>794</v>
      </c>
      <c r="H9" s="41" t="s">
        <v>794</v>
      </c>
      <c r="I9" s="41" t="s">
        <v>794</v>
      </c>
      <c r="J9" s="110" t="s">
        <v>795</v>
      </c>
      <c r="K9" s="41" t="s">
        <v>794</v>
      </c>
      <c r="L9" s="41" t="s">
        <v>794</v>
      </c>
      <c r="M9" s="41" t="s">
        <v>794</v>
      </c>
      <c r="N9" s="41" t="s">
        <v>794</v>
      </c>
      <c r="O9" s="41" t="s">
        <v>794</v>
      </c>
      <c r="P9" s="41" t="s">
        <v>794</v>
      </c>
      <c r="Q9" s="41" t="s">
        <v>794</v>
      </c>
      <c r="R9" s="41" t="s">
        <v>794</v>
      </c>
      <c r="S9" s="41" t="s">
        <v>794</v>
      </c>
      <c r="T9" s="41" t="s">
        <v>794</v>
      </c>
      <c r="U9" s="41" t="s">
        <v>794</v>
      </c>
      <c r="V9" s="41" t="s">
        <v>794</v>
      </c>
      <c r="W9" s="41" t="s">
        <v>794</v>
      </c>
      <c r="X9" s="41" t="s">
        <v>794</v>
      </c>
      <c r="Y9" s="41" t="s">
        <v>794</v>
      </c>
      <c r="Z9" s="41" t="s">
        <v>952</v>
      </c>
      <c r="AA9" s="41" t="s">
        <v>794</v>
      </c>
      <c r="AB9" s="41" t="s">
        <v>794</v>
      </c>
      <c r="AC9" s="41" t="s">
        <v>794</v>
      </c>
      <c r="AD9" s="41" t="s">
        <v>794</v>
      </c>
      <c r="AE9" s="41" t="s">
        <v>794</v>
      </c>
      <c r="AF9" s="41" t="s">
        <v>794</v>
      </c>
      <c r="AG9" s="41" t="s">
        <v>794</v>
      </c>
      <c r="AH9" s="41" t="s">
        <v>794</v>
      </c>
      <c r="AI9" s="41" t="s">
        <v>794</v>
      </c>
      <c r="AJ9" s="41" t="s">
        <v>794</v>
      </c>
      <c r="AK9" s="41" t="s">
        <v>794</v>
      </c>
      <c r="AL9" s="41" t="s">
        <v>794</v>
      </c>
      <c r="AM9" s="41" t="s">
        <v>794</v>
      </c>
      <c r="AN9" s="41" t="s">
        <v>794</v>
      </c>
      <c r="AO9" s="41" t="s">
        <v>794</v>
      </c>
      <c r="AP9" s="41" t="s">
        <v>794</v>
      </c>
      <c r="AQ9" s="41" t="s">
        <v>794</v>
      </c>
      <c r="AR9" s="41" t="s">
        <v>794</v>
      </c>
      <c r="AS9" s="41" t="s">
        <v>794</v>
      </c>
      <c r="AT9" s="41" t="s">
        <v>794</v>
      </c>
      <c r="AU9" s="41" t="s">
        <v>794</v>
      </c>
      <c r="AV9" s="41" t="s">
        <v>794</v>
      </c>
      <c r="AW9" s="41" t="s">
        <v>794</v>
      </c>
      <c r="AX9" s="41" t="s">
        <v>794</v>
      </c>
      <c r="AY9" s="41" t="s">
        <v>794</v>
      </c>
      <c r="AZ9" s="41" t="s">
        <v>794</v>
      </c>
      <c r="BA9" s="41" t="s">
        <v>794</v>
      </c>
      <c r="BB9" s="41" t="s">
        <v>794</v>
      </c>
      <c r="BC9" s="41" t="s">
        <v>794</v>
      </c>
      <c r="BD9" s="41" t="s">
        <v>794</v>
      </c>
      <c r="BE9" s="41" t="s">
        <v>794</v>
      </c>
      <c r="BF9" s="41" t="s">
        <v>794</v>
      </c>
      <c r="BG9" s="41" t="s">
        <v>794</v>
      </c>
      <c r="BH9" s="41" t="s">
        <v>794</v>
      </c>
      <c r="BI9" s="41" t="s">
        <v>794</v>
      </c>
      <c r="BJ9" s="41" t="s">
        <v>794</v>
      </c>
      <c r="BK9" s="41" t="s">
        <v>794</v>
      </c>
      <c r="BL9" s="41" t="s">
        <v>794</v>
      </c>
      <c r="BM9" s="41" t="s">
        <v>794</v>
      </c>
      <c r="BN9" s="41" t="s">
        <v>794</v>
      </c>
      <c r="BO9" s="41" t="s">
        <v>794</v>
      </c>
      <c r="BP9" s="41" t="s">
        <v>794</v>
      </c>
      <c r="BQ9" s="110" t="s">
        <v>953</v>
      </c>
      <c r="BR9" s="110" t="s">
        <v>954</v>
      </c>
      <c r="BS9" s="110" t="s">
        <v>953</v>
      </c>
      <c r="BT9" s="41" t="s">
        <v>794</v>
      </c>
      <c r="BU9" s="41" t="s">
        <v>794</v>
      </c>
      <c r="BV9" s="41" t="s">
        <v>794</v>
      </c>
      <c r="BW9" s="41" t="s">
        <v>794</v>
      </c>
      <c r="BX9" s="41" t="s">
        <v>794</v>
      </c>
      <c r="BY9" s="41" t="s">
        <v>794</v>
      </c>
      <c r="BZ9" s="41" t="s">
        <v>794</v>
      </c>
      <c r="CA9" s="41" t="s">
        <v>794</v>
      </c>
      <c r="CB9" s="41" t="s">
        <v>794</v>
      </c>
      <c r="CC9" s="41" t="s">
        <v>794</v>
      </c>
      <c r="CD9" s="41" t="s">
        <v>794</v>
      </c>
      <c r="CE9" s="41" t="s">
        <v>794</v>
      </c>
      <c r="CF9" s="41" t="s">
        <v>794</v>
      </c>
      <c r="CG9" s="41" t="s">
        <v>794</v>
      </c>
      <c r="CH9" s="41" t="s">
        <v>794</v>
      </c>
      <c r="CI9" s="41" t="s">
        <v>955</v>
      </c>
      <c r="CJ9" s="41" t="s">
        <v>955</v>
      </c>
      <c r="CK9" s="41" t="s">
        <v>955</v>
      </c>
      <c r="CL9" s="41" t="s">
        <v>955</v>
      </c>
      <c r="CM9" s="41" t="s">
        <v>955</v>
      </c>
      <c r="CN9" s="41" t="s">
        <v>794</v>
      </c>
      <c r="CO9" s="41" t="s">
        <v>794</v>
      </c>
      <c r="CP9" s="41" t="s">
        <v>794</v>
      </c>
      <c r="CQ9" s="41" t="s">
        <v>794</v>
      </c>
      <c r="CR9" s="41" t="s">
        <v>794</v>
      </c>
      <c r="CS9" s="41" t="s">
        <v>794</v>
      </c>
    </row>
    <row r="10" spans="1:97" ht="54" x14ac:dyDescent="0.15">
      <c r="A10" s="107" t="s">
        <v>798</v>
      </c>
      <c r="B10" s="41">
        <v>20</v>
      </c>
      <c r="C10" s="41">
        <v>13</v>
      </c>
      <c r="D10" s="41">
        <v>19</v>
      </c>
      <c r="E10" s="41">
        <v>19</v>
      </c>
      <c r="F10" s="41">
        <v>19</v>
      </c>
      <c r="G10" s="41">
        <v>1</v>
      </c>
      <c r="H10" s="41" t="s">
        <v>804</v>
      </c>
      <c r="I10" s="41">
        <v>7</v>
      </c>
      <c r="J10" s="41">
        <v>6</v>
      </c>
      <c r="K10" s="41" t="s">
        <v>801</v>
      </c>
      <c r="L10" s="41" t="s">
        <v>802</v>
      </c>
      <c r="M10" s="41" t="s">
        <v>802</v>
      </c>
      <c r="N10" s="41">
        <v>30</v>
      </c>
      <c r="O10" s="41" t="s">
        <v>803</v>
      </c>
      <c r="P10" s="41" t="s">
        <v>804</v>
      </c>
      <c r="Q10" s="41">
        <v>5</v>
      </c>
      <c r="R10" s="41" t="s">
        <v>800</v>
      </c>
      <c r="S10" s="41">
        <v>3</v>
      </c>
      <c r="T10" s="41" t="s">
        <v>802</v>
      </c>
      <c r="U10" s="41">
        <v>1</v>
      </c>
      <c r="V10" s="41">
        <v>10</v>
      </c>
      <c r="W10" s="41">
        <v>10</v>
      </c>
      <c r="X10" s="41" t="s">
        <v>956</v>
      </c>
      <c r="Y10" s="41">
        <v>5</v>
      </c>
      <c r="Z10" s="41" t="s">
        <v>802</v>
      </c>
      <c r="AA10" s="41" t="s">
        <v>806</v>
      </c>
      <c r="AB10" s="41">
        <v>300</v>
      </c>
      <c r="AC10" s="41">
        <v>300</v>
      </c>
      <c r="AD10" s="41" t="s">
        <v>802</v>
      </c>
      <c r="AE10" s="41">
        <v>7</v>
      </c>
      <c r="AF10" s="41" t="s">
        <v>957</v>
      </c>
      <c r="AG10" s="41">
        <v>5</v>
      </c>
      <c r="AH10" s="41">
        <v>5</v>
      </c>
      <c r="AI10" s="41" t="s">
        <v>957</v>
      </c>
      <c r="AJ10" s="41">
        <v>5</v>
      </c>
      <c r="AK10" s="41">
        <v>5</v>
      </c>
      <c r="AL10" s="41" t="s">
        <v>957</v>
      </c>
      <c r="AM10" s="41">
        <v>1</v>
      </c>
      <c r="AN10" s="41" t="s">
        <v>957</v>
      </c>
      <c r="AO10" s="41">
        <v>8</v>
      </c>
      <c r="AP10" s="41" t="s">
        <v>957</v>
      </c>
      <c r="AQ10" s="41">
        <v>1</v>
      </c>
      <c r="AR10" s="41">
        <v>6</v>
      </c>
      <c r="AS10" s="41">
        <v>1</v>
      </c>
      <c r="AT10" s="41">
        <v>6</v>
      </c>
      <c r="AU10" s="41">
        <v>10</v>
      </c>
      <c r="AV10" s="41">
        <v>10</v>
      </c>
      <c r="AW10" s="41">
        <v>10</v>
      </c>
      <c r="AX10" s="41">
        <v>10</v>
      </c>
      <c r="AY10" s="41" t="s">
        <v>957</v>
      </c>
      <c r="AZ10" s="41">
        <v>1</v>
      </c>
      <c r="BA10" s="41" t="s">
        <v>957</v>
      </c>
      <c r="BB10" s="41">
        <v>1</v>
      </c>
      <c r="BC10" s="41" t="s">
        <v>957</v>
      </c>
      <c r="BD10" s="41">
        <v>1</v>
      </c>
      <c r="BE10" s="41" t="s">
        <v>957</v>
      </c>
      <c r="BF10" s="41">
        <v>1</v>
      </c>
      <c r="BG10" s="41" t="s">
        <v>957</v>
      </c>
      <c r="BH10" s="41" t="s">
        <v>957</v>
      </c>
      <c r="BI10" s="41">
        <v>1</v>
      </c>
      <c r="BJ10" s="41" t="s">
        <v>957</v>
      </c>
      <c r="BK10" s="41">
        <v>1</v>
      </c>
      <c r="BL10" s="41">
        <v>2</v>
      </c>
      <c r="BM10" s="41" t="s">
        <v>957</v>
      </c>
      <c r="BN10" s="41">
        <v>1</v>
      </c>
      <c r="BO10" s="41" t="s">
        <v>957</v>
      </c>
      <c r="BP10" s="41" t="s">
        <v>957</v>
      </c>
      <c r="BQ10" s="41">
        <v>1</v>
      </c>
      <c r="BR10" s="41">
        <v>1</v>
      </c>
      <c r="BS10" s="41" t="s">
        <v>800</v>
      </c>
      <c r="BT10" s="41">
        <v>10</v>
      </c>
      <c r="BU10" s="41">
        <v>10</v>
      </c>
      <c r="BV10" s="41" t="s">
        <v>957</v>
      </c>
      <c r="BW10" s="41" t="s">
        <v>957</v>
      </c>
      <c r="BX10" s="41" t="s">
        <v>957</v>
      </c>
      <c r="BY10" s="41" t="s">
        <v>958</v>
      </c>
      <c r="BZ10" s="41" t="s">
        <v>959</v>
      </c>
      <c r="CA10" s="41">
        <v>1</v>
      </c>
      <c r="CB10" s="41">
        <v>1</v>
      </c>
      <c r="CC10" s="41" t="s">
        <v>957</v>
      </c>
      <c r="CD10" s="41" t="s">
        <v>957</v>
      </c>
      <c r="CE10" s="41">
        <v>1</v>
      </c>
      <c r="CF10" s="41" t="s">
        <v>957</v>
      </c>
      <c r="CG10" s="41">
        <v>1</v>
      </c>
      <c r="CH10" s="41" t="s">
        <v>957</v>
      </c>
      <c r="CI10" s="41" t="s">
        <v>959</v>
      </c>
      <c r="CJ10" s="41">
        <v>13</v>
      </c>
      <c r="CK10" s="41">
        <v>100</v>
      </c>
      <c r="CL10" s="41">
        <v>300</v>
      </c>
      <c r="CM10" s="41">
        <v>300</v>
      </c>
      <c r="CN10" s="41" t="s">
        <v>960</v>
      </c>
      <c r="CO10" s="41" t="s">
        <v>803</v>
      </c>
      <c r="CP10" s="41">
        <v>13</v>
      </c>
      <c r="CQ10" s="41" t="s">
        <v>804</v>
      </c>
      <c r="CR10" s="41">
        <v>13</v>
      </c>
      <c r="CS10" s="41" t="s">
        <v>957</v>
      </c>
    </row>
    <row r="11" spans="1:97" x14ac:dyDescent="0.15">
      <c r="A11" s="107" t="s">
        <v>161</v>
      </c>
      <c r="B11" s="41" t="s">
        <v>175</v>
      </c>
      <c r="C11" s="41" t="s">
        <v>167</v>
      </c>
      <c r="D11" s="41" t="s">
        <v>175</v>
      </c>
      <c r="E11" s="41" t="s">
        <v>175</v>
      </c>
      <c r="F11" s="41" t="s">
        <v>175</v>
      </c>
      <c r="G11" s="41" t="s">
        <v>167</v>
      </c>
      <c r="H11" s="41" t="s">
        <v>175</v>
      </c>
      <c r="I11" s="41" t="s">
        <v>167</v>
      </c>
      <c r="J11" s="41" t="s">
        <v>167</v>
      </c>
      <c r="K11" s="41" t="s">
        <v>175</v>
      </c>
      <c r="L11" s="41" t="s">
        <v>175</v>
      </c>
      <c r="M11" s="41" t="s">
        <v>175</v>
      </c>
      <c r="N11" s="41" t="s">
        <v>175</v>
      </c>
      <c r="O11" s="41" t="s">
        <v>175</v>
      </c>
      <c r="P11" s="41" t="s">
        <v>175</v>
      </c>
      <c r="Q11" s="41" t="s">
        <v>175</v>
      </c>
      <c r="R11" s="41" t="s">
        <v>175</v>
      </c>
      <c r="S11" s="41" t="s">
        <v>167</v>
      </c>
      <c r="T11" s="41" t="s">
        <v>175</v>
      </c>
      <c r="U11" s="41" t="s">
        <v>167</v>
      </c>
      <c r="V11" s="41" t="s">
        <v>175</v>
      </c>
      <c r="W11" s="41" t="s">
        <v>175</v>
      </c>
      <c r="X11" s="41" t="s">
        <v>175</v>
      </c>
      <c r="Y11" s="41" t="s">
        <v>175</v>
      </c>
      <c r="Z11" s="41" t="s">
        <v>175</v>
      </c>
      <c r="AA11" s="41" t="s">
        <v>175</v>
      </c>
      <c r="AB11" s="41" t="s">
        <v>175</v>
      </c>
      <c r="AC11" s="41" t="s">
        <v>175</v>
      </c>
      <c r="AD11" s="41" t="s">
        <v>175</v>
      </c>
      <c r="AE11" s="41" t="s">
        <v>167</v>
      </c>
      <c r="AF11" s="41" t="s">
        <v>175</v>
      </c>
      <c r="AG11" s="41" t="s">
        <v>175</v>
      </c>
      <c r="AH11" s="41" t="s">
        <v>175</v>
      </c>
      <c r="AI11" s="41" t="s">
        <v>175</v>
      </c>
      <c r="AJ11" s="41" t="s">
        <v>175</v>
      </c>
      <c r="AK11" s="41" t="s">
        <v>175</v>
      </c>
      <c r="AL11" s="41" t="s">
        <v>175</v>
      </c>
      <c r="AM11" s="41" t="s">
        <v>167</v>
      </c>
      <c r="AN11" s="41" t="s">
        <v>175</v>
      </c>
      <c r="AO11" s="41" t="s">
        <v>167</v>
      </c>
      <c r="AP11" s="41" t="s">
        <v>175</v>
      </c>
      <c r="AQ11" s="41" t="s">
        <v>167</v>
      </c>
      <c r="AR11" s="41" t="s">
        <v>175</v>
      </c>
      <c r="AS11" s="41" t="s">
        <v>167</v>
      </c>
      <c r="AT11" s="41" t="s">
        <v>175</v>
      </c>
      <c r="AU11" s="41" t="s">
        <v>167</v>
      </c>
      <c r="AV11" s="41" t="s">
        <v>167</v>
      </c>
      <c r="AW11" s="41" t="s">
        <v>167</v>
      </c>
      <c r="AX11" s="41" t="s">
        <v>167</v>
      </c>
      <c r="AY11" s="41" t="s">
        <v>175</v>
      </c>
      <c r="AZ11" s="41" t="s">
        <v>167</v>
      </c>
      <c r="BA11" s="41" t="s">
        <v>175</v>
      </c>
      <c r="BB11" s="41" t="s">
        <v>167</v>
      </c>
      <c r="BC11" s="41" t="s">
        <v>175</v>
      </c>
      <c r="BD11" s="41" t="s">
        <v>167</v>
      </c>
      <c r="BE11" s="41" t="s">
        <v>175</v>
      </c>
      <c r="BF11" s="41" t="s">
        <v>167</v>
      </c>
      <c r="BG11" s="41" t="s">
        <v>175</v>
      </c>
      <c r="BH11" s="41" t="s">
        <v>175</v>
      </c>
      <c r="BI11" s="41" t="s">
        <v>167</v>
      </c>
      <c r="BJ11" s="41" t="s">
        <v>175</v>
      </c>
      <c r="BK11" s="41" t="s">
        <v>167</v>
      </c>
      <c r="BL11" s="41" t="s">
        <v>167</v>
      </c>
      <c r="BM11" s="41" t="s">
        <v>175</v>
      </c>
      <c r="BN11" s="41" t="s">
        <v>167</v>
      </c>
      <c r="BO11" s="41" t="s">
        <v>175</v>
      </c>
      <c r="BP11" s="41" t="s">
        <v>175</v>
      </c>
      <c r="BQ11" s="41" t="s">
        <v>167</v>
      </c>
      <c r="BR11" s="41" t="s">
        <v>167</v>
      </c>
      <c r="BS11" s="41" t="s">
        <v>175</v>
      </c>
      <c r="BT11" s="41" t="s">
        <v>167</v>
      </c>
      <c r="BU11" s="41" t="s">
        <v>167</v>
      </c>
      <c r="BV11" s="41" t="s">
        <v>175</v>
      </c>
      <c r="BW11" s="41" t="s">
        <v>175</v>
      </c>
      <c r="BX11" s="41" t="s">
        <v>175</v>
      </c>
      <c r="BY11" s="41" t="s">
        <v>175</v>
      </c>
      <c r="BZ11" s="41" t="s">
        <v>175</v>
      </c>
      <c r="CA11" s="41" t="s">
        <v>167</v>
      </c>
      <c r="CB11" s="41" t="s">
        <v>167</v>
      </c>
      <c r="CC11" s="41" t="s">
        <v>175</v>
      </c>
      <c r="CD11" s="41" t="s">
        <v>175</v>
      </c>
      <c r="CE11" s="41" t="s">
        <v>167</v>
      </c>
      <c r="CF11" s="41" t="s">
        <v>175</v>
      </c>
      <c r="CG11" s="41" t="s">
        <v>167</v>
      </c>
      <c r="CH11" s="41" t="s">
        <v>175</v>
      </c>
      <c r="CI11" s="41" t="s">
        <v>175</v>
      </c>
      <c r="CJ11" s="41" t="s">
        <v>175</v>
      </c>
      <c r="CK11" s="41" t="s">
        <v>175</v>
      </c>
      <c r="CL11" s="41" t="s">
        <v>175</v>
      </c>
      <c r="CM11" s="41" t="s">
        <v>175</v>
      </c>
      <c r="CN11" s="41" t="s">
        <v>175</v>
      </c>
      <c r="CO11" s="41" t="s">
        <v>175</v>
      </c>
      <c r="CP11" s="41" t="s">
        <v>175</v>
      </c>
      <c r="CQ11" s="41" t="s">
        <v>175</v>
      </c>
      <c r="CR11" s="41" t="s">
        <v>167</v>
      </c>
      <c r="CS11" s="41" t="s">
        <v>175</v>
      </c>
    </row>
    <row r="12" spans="1:97" ht="243" hidden="1" x14ac:dyDescent="0.15">
      <c r="A12" s="107" t="s">
        <v>807</v>
      </c>
    </row>
    <row r="13" spans="1:97" ht="40.5" hidden="1" x14ac:dyDescent="0.15">
      <c r="A13" s="107" t="s">
        <v>808</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3"/>
  <sheetViews>
    <sheetView showZeros="0" workbookViewId="0">
      <selection activeCell="B1" sqref="B1"/>
    </sheetView>
  </sheetViews>
  <sheetFormatPr defaultRowHeight="13.5" x14ac:dyDescent="0.15"/>
  <sheetData>
    <row r="1" spans="1:10" x14ac:dyDescent="0.15">
      <c r="B1" s="121" t="e">
        <f>【入力用③】求人情報登録書!F107</f>
        <v>#N/A</v>
      </c>
      <c r="C1" s="121">
        <f>【入力用③】求人情報登録書!F108</f>
        <v>0</v>
      </c>
      <c r="D1" s="121">
        <f>【入力用③】求人情報登録書!F109</f>
        <v>0</v>
      </c>
      <c r="E1" s="121" t="str">
        <f>【入力用③】求人情報登録書!F110</f>
        <v>群馬県マッチングサイト</v>
      </c>
      <c r="F1" s="121" t="str">
        <f>【入力用③】求人情報登録書!F111</f>
        <v>https://jobcafe.cloudbiz.jp/hp/jobsupport_search.php</v>
      </c>
      <c r="G1" s="121" t="str">
        <f>【入力用③】求人情報登録書!F112</f>
        <v>はじめまして、暮らしまして、ぐんまな日々</v>
      </c>
      <c r="H1" s="121" t="str">
        <f>【入力用③】求人情報登録書!F113</f>
        <v>https://gunmagurashi.pref.gunma.jp/</v>
      </c>
      <c r="I1" s="121">
        <f>【入力用③】求人情報登録書!F114</f>
        <v>0</v>
      </c>
      <c r="J1" s="121">
        <f>【入力用③】求人情報登録書!F115</f>
        <v>0</v>
      </c>
    </row>
    <row r="3" spans="1:10" x14ac:dyDescent="0.15">
      <c r="A3" s="107" t="s">
        <v>725</v>
      </c>
      <c r="B3" s="41">
        <v>135</v>
      </c>
      <c r="C3" s="41">
        <v>136</v>
      </c>
      <c r="D3" s="41">
        <v>137</v>
      </c>
      <c r="E3" s="41">
        <v>138</v>
      </c>
      <c r="F3" s="41">
        <v>139</v>
      </c>
      <c r="G3" s="41">
        <v>140</v>
      </c>
      <c r="H3" s="41">
        <v>141</v>
      </c>
      <c r="I3" s="41">
        <v>142</v>
      </c>
      <c r="J3" s="41">
        <v>143</v>
      </c>
    </row>
    <row r="4" spans="1:10" ht="27" x14ac:dyDescent="0.15">
      <c r="A4" s="107" t="s">
        <v>726</v>
      </c>
      <c r="B4" s="41" t="s">
        <v>961</v>
      </c>
      <c r="C4" s="41" t="s">
        <v>961</v>
      </c>
      <c r="D4" s="41" t="s">
        <v>961</v>
      </c>
      <c r="E4" s="41" t="s">
        <v>961</v>
      </c>
      <c r="F4" s="41" t="s">
        <v>961</v>
      </c>
      <c r="G4" s="41" t="s">
        <v>961</v>
      </c>
      <c r="H4" s="41" t="s">
        <v>961</v>
      </c>
      <c r="I4" s="41" t="s">
        <v>961</v>
      </c>
      <c r="J4" s="41" t="s">
        <v>961</v>
      </c>
    </row>
    <row r="5" spans="1:10" ht="108" x14ac:dyDescent="0.15">
      <c r="A5" s="107" t="s">
        <v>729</v>
      </c>
      <c r="B5" s="41" t="s">
        <v>685</v>
      </c>
      <c r="C5" s="41" t="s">
        <v>197</v>
      </c>
      <c r="D5" s="41" t="s">
        <v>201</v>
      </c>
      <c r="E5" s="41" t="s">
        <v>689</v>
      </c>
      <c r="F5" s="41" t="s">
        <v>693</v>
      </c>
      <c r="G5" s="41" t="s">
        <v>701</v>
      </c>
      <c r="H5" s="41" t="s">
        <v>962</v>
      </c>
      <c r="I5" s="41" t="s">
        <v>710</v>
      </c>
      <c r="J5" s="41" t="s">
        <v>714</v>
      </c>
    </row>
    <row r="6" spans="1:10" ht="54" x14ac:dyDescent="0.15">
      <c r="A6" s="108" t="s">
        <v>737</v>
      </c>
      <c r="B6" s="41" t="s">
        <v>743</v>
      </c>
      <c r="C6" s="41" t="s">
        <v>963</v>
      </c>
      <c r="D6" s="41" t="s">
        <v>964</v>
      </c>
      <c r="E6" s="41" t="s">
        <v>965</v>
      </c>
      <c r="F6" s="41" t="s">
        <v>966</v>
      </c>
      <c r="G6" s="41" t="s">
        <v>967</v>
      </c>
      <c r="H6" s="41" t="s">
        <v>968</v>
      </c>
      <c r="I6" s="41" t="s">
        <v>969</v>
      </c>
      <c r="J6" s="41" t="s">
        <v>970</v>
      </c>
    </row>
    <row r="7" spans="1:10" ht="27" x14ac:dyDescent="0.15">
      <c r="A7" s="107" t="s">
        <v>157</v>
      </c>
      <c r="B7" s="109" t="s">
        <v>165</v>
      </c>
      <c r="C7" s="109" t="s">
        <v>165</v>
      </c>
      <c r="D7" s="109" t="s">
        <v>165</v>
      </c>
      <c r="E7" s="109" t="s">
        <v>165</v>
      </c>
      <c r="F7" s="109" t="s">
        <v>165</v>
      </c>
      <c r="G7" s="41" t="s">
        <v>178</v>
      </c>
      <c r="H7" s="41" t="s">
        <v>178</v>
      </c>
      <c r="I7" s="41" t="s">
        <v>178</v>
      </c>
      <c r="J7" s="41" t="s">
        <v>178</v>
      </c>
    </row>
    <row r="8" spans="1:10" ht="171" customHeight="1" x14ac:dyDescent="0.15">
      <c r="A8" s="107" t="s">
        <v>778</v>
      </c>
      <c r="B8" s="41" t="s">
        <v>686</v>
      </c>
      <c r="C8" s="41" t="s">
        <v>687</v>
      </c>
      <c r="D8" s="41" t="s">
        <v>688</v>
      </c>
      <c r="E8" s="41" t="s">
        <v>691</v>
      </c>
      <c r="F8" s="41" t="s">
        <v>971</v>
      </c>
      <c r="G8" s="41" t="s">
        <v>702</v>
      </c>
      <c r="H8" s="41" t="s">
        <v>707</v>
      </c>
      <c r="I8" s="41" t="s">
        <v>711</v>
      </c>
      <c r="J8" s="41" t="s">
        <v>715</v>
      </c>
    </row>
    <row r="9" spans="1:10" ht="40.5" x14ac:dyDescent="0.15">
      <c r="A9" s="107" t="s">
        <v>793</v>
      </c>
      <c r="B9" s="110" t="s">
        <v>795</v>
      </c>
      <c r="C9" s="41" t="s">
        <v>972</v>
      </c>
      <c r="D9" s="41" t="s">
        <v>972</v>
      </c>
      <c r="E9" s="110" t="s">
        <v>954</v>
      </c>
      <c r="F9" s="110" t="s">
        <v>954</v>
      </c>
      <c r="G9" s="110" t="s">
        <v>954</v>
      </c>
      <c r="H9" s="110" t="s">
        <v>954</v>
      </c>
      <c r="I9" s="41" t="s">
        <v>972</v>
      </c>
      <c r="J9" s="41" t="s">
        <v>972</v>
      </c>
    </row>
    <row r="10" spans="1:10" ht="54" x14ac:dyDescent="0.15">
      <c r="A10" s="107" t="s">
        <v>798</v>
      </c>
      <c r="B10" s="41">
        <v>6</v>
      </c>
      <c r="C10" s="41" t="s">
        <v>801</v>
      </c>
      <c r="D10" s="41" t="s">
        <v>802</v>
      </c>
      <c r="E10" s="41" t="s">
        <v>804</v>
      </c>
      <c r="F10" s="41">
        <v>300</v>
      </c>
      <c r="G10" s="41" t="s">
        <v>804</v>
      </c>
      <c r="H10" s="41">
        <v>300</v>
      </c>
      <c r="I10" s="41" t="s">
        <v>804</v>
      </c>
      <c r="J10" s="41">
        <v>300</v>
      </c>
    </row>
    <row r="11" spans="1:10" x14ac:dyDescent="0.15">
      <c r="A11" s="107" t="s">
        <v>161</v>
      </c>
      <c r="B11" s="41" t="s">
        <v>167</v>
      </c>
      <c r="C11" s="41" t="s">
        <v>175</v>
      </c>
      <c r="D11" s="41" t="s">
        <v>175</v>
      </c>
      <c r="E11" s="41" t="s">
        <v>175</v>
      </c>
      <c r="F11" s="41" t="s">
        <v>175</v>
      </c>
      <c r="G11" s="41" t="s">
        <v>175</v>
      </c>
      <c r="H11" s="41" t="s">
        <v>175</v>
      </c>
      <c r="I11" s="41" t="s">
        <v>175</v>
      </c>
      <c r="J11" s="41" t="s">
        <v>175</v>
      </c>
    </row>
    <row r="12" spans="1:10" ht="243" hidden="1" x14ac:dyDescent="0.15">
      <c r="A12" s="107" t="s">
        <v>807</v>
      </c>
    </row>
    <row r="13" spans="1:10" ht="40.5" hidden="1" x14ac:dyDescent="0.15">
      <c r="A13" s="107" t="s">
        <v>808</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2:U70"/>
  <sheetViews>
    <sheetView workbookViewId="0"/>
  </sheetViews>
  <sheetFormatPr defaultColWidth="9" defaultRowHeight="13.5" x14ac:dyDescent="0.15"/>
  <sheetData>
    <row r="2" spans="2:16" x14ac:dyDescent="0.15">
      <c r="B2" s="130" t="s">
        <v>726</v>
      </c>
      <c r="C2" s="131"/>
      <c r="D2" s="132" t="s">
        <v>973</v>
      </c>
      <c r="E2" s="133"/>
    </row>
    <row r="3" spans="2:16" x14ac:dyDescent="0.15">
      <c r="B3" s="24" t="s">
        <v>974</v>
      </c>
      <c r="C3" s="26" t="s">
        <v>975</v>
      </c>
      <c r="D3" s="134" t="s">
        <v>976</v>
      </c>
      <c r="E3" s="135" t="s">
        <v>977</v>
      </c>
      <c r="F3" t="s">
        <v>978</v>
      </c>
      <c r="G3" t="str">
        <f>"［"&amp;B3&amp;"："&amp;C3&amp;"］"&amp;"［"&amp;D3&amp;"："&amp;E3&amp;"］"</f>
        <v>［Ａ：農業、林業］［01：農業］</v>
      </c>
      <c r="P3" t="s">
        <v>978</v>
      </c>
    </row>
    <row r="4" spans="2:16" x14ac:dyDescent="0.15">
      <c r="B4" s="24" t="s">
        <v>974</v>
      </c>
      <c r="C4" s="26" t="s">
        <v>975</v>
      </c>
      <c r="D4" s="136" t="s">
        <v>979</v>
      </c>
      <c r="E4" s="137" t="s">
        <v>980</v>
      </c>
      <c r="F4" t="s">
        <v>981</v>
      </c>
      <c r="G4" t="str">
        <f t="shared" ref="G4:G57" si="0">"［"&amp;B4&amp;"："&amp;C4&amp;"］"&amp;"［"&amp;D4&amp;"："&amp;E4&amp;"］"</f>
        <v>［Ａ：農業、林業］［02：林業］</v>
      </c>
      <c r="P4" t="s">
        <v>981</v>
      </c>
    </row>
    <row r="5" spans="2:16" x14ac:dyDescent="0.15">
      <c r="B5" s="25" t="s">
        <v>982</v>
      </c>
      <c r="C5" s="27" t="s">
        <v>983</v>
      </c>
      <c r="D5" s="134" t="s">
        <v>984</v>
      </c>
      <c r="E5" s="135" t="s">
        <v>985</v>
      </c>
      <c r="F5" t="s">
        <v>986</v>
      </c>
      <c r="G5" t="str">
        <f t="shared" si="0"/>
        <v>［Ｄ：建設業］［06：総合工事業］</v>
      </c>
      <c r="P5" t="s">
        <v>986</v>
      </c>
    </row>
    <row r="6" spans="2:16" x14ac:dyDescent="0.15">
      <c r="B6" s="25" t="s">
        <v>982</v>
      </c>
      <c r="C6" s="27" t="s">
        <v>983</v>
      </c>
      <c r="D6" s="138" t="s">
        <v>987</v>
      </c>
      <c r="E6" s="139" t="s">
        <v>988</v>
      </c>
      <c r="F6" t="s">
        <v>989</v>
      </c>
      <c r="G6" t="str">
        <f t="shared" si="0"/>
        <v>［Ｄ：建設業］［07：職別工事業（設備工事業を除く）］</v>
      </c>
      <c r="P6" t="s">
        <v>989</v>
      </c>
    </row>
    <row r="7" spans="2:16" x14ac:dyDescent="0.15">
      <c r="B7" s="25" t="s">
        <v>982</v>
      </c>
      <c r="C7" s="27" t="s">
        <v>983</v>
      </c>
      <c r="D7" s="136" t="s">
        <v>990</v>
      </c>
      <c r="E7" s="137" t="s">
        <v>991</v>
      </c>
      <c r="F7" t="s">
        <v>992</v>
      </c>
      <c r="G7" t="str">
        <f t="shared" si="0"/>
        <v>［Ｄ：建設業］［08：設備工事業］</v>
      </c>
      <c r="P7" t="s">
        <v>992</v>
      </c>
    </row>
    <row r="8" spans="2:16" x14ac:dyDescent="0.15">
      <c r="B8" s="24" t="s">
        <v>993</v>
      </c>
      <c r="C8" s="26" t="s">
        <v>994</v>
      </c>
      <c r="D8" s="134" t="s">
        <v>995</v>
      </c>
      <c r="E8" s="135" t="s">
        <v>996</v>
      </c>
      <c r="F8" t="s">
        <v>997</v>
      </c>
      <c r="G8" t="str">
        <f t="shared" si="0"/>
        <v>［Ｅ：製造業］［09：食料品製造業］</v>
      </c>
      <c r="P8" t="s">
        <v>997</v>
      </c>
    </row>
    <row r="9" spans="2:16" x14ac:dyDescent="0.15">
      <c r="B9" s="24" t="s">
        <v>993</v>
      </c>
      <c r="C9" s="26" t="s">
        <v>994</v>
      </c>
      <c r="D9" s="140" t="s">
        <v>998</v>
      </c>
      <c r="E9" s="139" t="s">
        <v>999</v>
      </c>
      <c r="F9" t="s">
        <v>1000</v>
      </c>
      <c r="G9" t="str">
        <f t="shared" si="0"/>
        <v>［Ｅ：製造業］［10：飲料・たばこ・飼料製造業］</v>
      </c>
      <c r="P9" t="s">
        <v>1000</v>
      </c>
    </row>
    <row r="10" spans="2:16" x14ac:dyDescent="0.15">
      <c r="B10" s="24" t="s">
        <v>993</v>
      </c>
      <c r="C10" s="26" t="s">
        <v>994</v>
      </c>
      <c r="D10" s="140" t="s">
        <v>1001</v>
      </c>
      <c r="E10" s="139" t="s">
        <v>1002</v>
      </c>
      <c r="F10" t="s">
        <v>1003</v>
      </c>
      <c r="G10" t="str">
        <f t="shared" si="0"/>
        <v>［Ｅ：製造業］［11：繊維工業］</v>
      </c>
      <c r="P10" t="s">
        <v>1003</v>
      </c>
    </row>
    <row r="11" spans="2:16" x14ac:dyDescent="0.15">
      <c r="B11" s="24" t="s">
        <v>993</v>
      </c>
      <c r="C11" s="26" t="s">
        <v>994</v>
      </c>
      <c r="D11" s="140" t="s">
        <v>1004</v>
      </c>
      <c r="E11" s="139" t="s">
        <v>1005</v>
      </c>
      <c r="F11" t="s">
        <v>1006</v>
      </c>
      <c r="G11" t="str">
        <f t="shared" si="0"/>
        <v>［Ｅ：製造業］［12：木材・木製品製造業（家具を除く）］</v>
      </c>
      <c r="P11" t="s">
        <v>1006</v>
      </c>
    </row>
    <row r="12" spans="2:16" x14ac:dyDescent="0.15">
      <c r="B12" s="24" t="s">
        <v>993</v>
      </c>
      <c r="C12" s="26" t="s">
        <v>994</v>
      </c>
      <c r="D12" s="140" t="s">
        <v>1007</v>
      </c>
      <c r="E12" s="139" t="s">
        <v>1008</v>
      </c>
      <c r="F12" t="s">
        <v>1009</v>
      </c>
      <c r="G12" t="str">
        <f t="shared" si="0"/>
        <v>［Ｅ：製造業］［13：家具・装備品製造業］</v>
      </c>
      <c r="P12" t="s">
        <v>1009</v>
      </c>
    </row>
    <row r="13" spans="2:16" x14ac:dyDescent="0.15">
      <c r="B13" s="24" t="s">
        <v>993</v>
      </c>
      <c r="C13" s="26" t="s">
        <v>994</v>
      </c>
      <c r="D13" s="140" t="s">
        <v>1010</v>
      </c>
      <c r="E13" s="139" t="s">
        <v>1011</v>
      </c>
      <c r="F13" t="s">
        <v>1012</v>
      </c>
      <c r="G13" t="str">
        <f t="shared" si="0"/>
        <v>［Ｅ：製造業］［14：パルプ・紙・紙加工品製造業］</v>
      </c>
      <c r="P13" t="s">
        <v>1012</v>
      </c>
    </row>
    <row r="14" spans="2:16" x14ac:dyDescent="0.15">
      <c r="B14" s="24" t="s">
        <v>993</v>
      </c>
      <c r="C14" s="26" t="s">
        <v>994</v>
      </c>
      <c r="D14" s="140" t="s">
        <v>1013</v>
      </c>
      <c r="E14" s="139" t="s">
        <v>1014</v>
      </c>
      <c r="F14" t="s">
        <v>1015</v>
      </c>
      <c r="G14" t="str">
        <f t="shared" si="0"/>
        <v>［Ｅ：製造業］［15：印刷・同関連業］</v>
      </c>
      <c r="P14" t="s">
        <v>1015</v>
      </c>
    </row>
    <row r="15" spans="2:16" x14ac:dyDescent="0.15">
      <c r="B15" s="24" t="s">
        <v>993</v>
      </c>
      <c r="C15" s="26" t="s">
        <v>994</v>
      </c>
      <c r="D15" s="140" t="s">
        <v>1016</v>
      </c>
      <c r="E15" s="139" t="s">
        <v>1017</v>
      </c>
      <c r="F15" t="s">
        <v>1018</v>
      </c>
      <c r="G15" t="str">
        <f t="shared" si="0"/>
        <v>［Ｅ：製造業］［16：化学工業］</v>
      </c>
      <c r="P15" t="s">
        <v>1018</v>
      </c>
    </row>
    <row r="16" spans="2:16" x14ac:dyDescent="0.15">
      <c r="B16" s="24" t="s">
        <v>993</v>
      </c>
      <c r="C16" s="26" t="s">
        <v>994</v>
      </c>
      <c r="D16" s="140" t="s">
        <v>1019</v>
      </c>
      <c r="E16" s="139" t="s">
        <v>1020</v>
      </c>
      <c r="F16" t="s">
        <v>1021</v>
      </c>
      <c r="G16" t="str">
        <f t="shared" si="0"/>
        <v>［Ｅ：製造業］［17：石油製品・石炭製品製造業］</v>
      </c>
      <c r="P16" t="s">
        <v>1021</v>
      </c>
    </row>
    <row r="17" spans="2:16" x14ac:dyDescent="0.15">
      <c r="B17" s="24" t="s">
        <v>993</v>
      </c>
      <c r="C17" s="26" t="s">
        <v>994</v>
      </c>
      <c r="D17" s="140" t="s">
        <v>1022</v>
      </c>
      <c r="E17" s="139" t="s">
        <v>1023</v>
      </c>
      <c r="F17" t="s">
        <v>1024</v>
      </c>
      <c r="G17" t="str">
        <f t="shared" si="0"/>
        <v>［Ｅ：製造業］［18：プラスチック製品製造業（別掲を除く）］</v>
      </c>
      <c r="P17" t="s">
        <v>1024</v>
      </c>
    </row>
    <row r="18" spans="2:16" x14ac:dyDescent="0.15">
      <c r="B18" s="24" t="s">
        <v>993</v>
      </c>
      <c r="C18" s="26" t="s">
        <v>994</v>
      </c>
      <c r="D18" s="140" t="s">
        <v>1025</v>
      </c>
      <c r="E18" s="139" t="s">
        <v>1026</v>
      </c>
      <c r="F18" t="s">
        <v>1027</v>
      </c>
      <c r="G18" t="str">
        <f t="shared" si="0"/>
        <v>［Ｅ：製造業］［19：ゴム製品製造業］</v>
      </c>
      <c r="P18" t="s">
        <v>1027</v>
      </c>
    </row>
    <row r="19" spans="2:16" x14ac:dyDescent="0.15">
      <c r="B19" s="24" t="s">
        <v>993</v>
      </c>
      <c r="C19" s="26" t="s">
        <v>994</v>
      </c>
      <c r="D19" s="140" t="s">
        <v>1028</v>
      </c>
      <c r="E19" s="139" t="s">
        <v>1029</v>
      </c>
      <c r="F19" t="s">
        <v>1030</v>
      </c>
      <c r="G19" t="str">
        <f t="shared" si="0"/>
        <v>［Ｅ：製造業］［20：なめし革・同製品・毛皮製造業］</v>
      </c>
      <c r="P19" t="s">
        <v>1030</v>
      </c>
    </row>
    <row r="20" spans="2:16" x14ac:dyDescent="0.15">
      <c r="B20" s="24" t="s">
        <v>993</v>
      </c>
      <c r="C20" s="26" t="s">
        <v>994</v>
      </c>
      <c r="D20" s="140" t="s">
        <v>1031</v>
      </c>
      <c r="E20" s="139" t="s">
        <v>1032</v>
      </c>
      <c r="F20" t="s">
        <v>1033</v>
      </c>
      <c r="G20" t="str">
        <f t="shared" si="0"/>
        <v>［Ｅ：製造業］［21：窯業・土石製品製造業］</v>
      </c>
      <c r="P20" t="s">
        <v>1033</v>
      </c>
    </row>
    <row r="21" spans="2:16" x14ac:dyDescent="0.15">
      <c r="B21" s="24" t="s">
        <v>993</v>
      </c>
      <c r="C21" s="26" t="s">
        <v>994</v>
      </c>
      <c r="D21" s="140" t="s">
        <v>1034</v>
      </c>
      <c r="E21" s="139" t="s">
        <v>1035</v>
      </c>
      <c r="F21" t="s">
        <v>1036</v>
      </c>
      <c r="G21" t="str">
        <f t="shared" si="0"/>
        <v>［Ｅ：製造業］［22：鉄鋼業］</v>
      </c>
      <c r="P21" t="s">
        <v>1036</v>
      </c>
    </row>
    <row r="22" spans="2:16" x14ac:dyDescent="0.15">
      <c r="B22" s="24" t="s">
        <v>993</v>
      </c>
      <c r="C22" s="26" t="s">
        <v>994</v>
      </c>
      <c r="D22" s="140" t="s">
        <v>1037</v>
      </c>
      <c r="E22" s="139" t="s">
        <v>1038</v>
      </c>
      <c r="F22" t="s">
        <v>1039</v>
      </c>
      <c r="G22" t="str">
        <f t="shared" si="0"/>
        <v>［Ｅ：製造業］［23：非鉄金属製造業］</v>
      </c>
      <c r="P22" t="s">
        <v>1039</v>
      </c>
    </row>
    <row r="23" spans="2:16" x14ac:dyDescent="0.15">
      <c r="B23" s="24" t="s">
        <v>993</v>
      </c>
      <c r="C23" s="26" t="s">
        <v>994</v>
      </c>
      <c r="D23" s="140" t="s">
        <v>1040</v>
      </c>
      <c r="E23" s="139" t="s">
        <v>1041</v>
      </c>
      <c r="F23" t="s">
        <v>1042</v>
      </c>
      <c r="G23" t="str">
        <f t="shared" si="0"/>
        <v>［Ｅ：製造業］［24：金属製品製造業］</v>
      </c>
      <c r="P23" t="s">
        <v>1042</v>
      </c>
    </row>
    <row r="24" spans="2:16" x14ac:dyDescent="0.15">
      <c r="B24" s="24" t="s">
        <v>993</v>
      </c>
      <c r="C24" s="26" t="s">
        <v>994</v>
      </c>
      <c r="D24" s="140" t="s">
        <v>1043</v>
      </c>
      <c r="E24" s="139" t="s">
        <v>1044</v>
      </c>
      <c r="F24" t="s">
        <v>1045</v>
      </c>
      <c r="G24" t="str">
        <f t="shared" si="0"/>
        <v>［Ｅ：製造業］［25：はん用機械器具製造業］</v>
      </c>
      <c r="P24" t="s">
        <v>1045</v>
      </c>
    </row>
    <row r="25" spans="2:16" x14ac:dyDescent="0.15">
      <c r="B25" s="24" t="s">
        <v>993</v>
      </c>
      <c r="C25" s="26" t="s">
        <v>994</v>
      </c>
      <c r="D25" s="140" t="s">
        <v>1046</v>
      </c>
      <c r="E25" s="139" t="s">
        <v>1047</v>
      </c>
      <c r="F25" t="s">
        <v>1048</v>
      </c>
      <c r="G25" t="str">
        <f t="shared" si="0"/>
        <v>［Ｅ：製造業］［26：生産用機械器具製造業］</v>
      </c>
      <c r="P25" t="s">
        <v>1048</v>
      </c>
    </row>
    <row r="26" spans="2:16" x14ac:dyDescent="0.15">
      <c r="B26" s="24" t="s">
        <v>993</v>
      </c>
      <c r="C26" s="26" t="s">
        <v>994</v>
      </c>
      <c r="D26" s="140" t="s">
        <v>1049</v>
      </c>
      <c r="E26" s="139" t="s">
        <v>1050</v>
      </c>
      <c r="F26" t="s">
        <v>1051</v>
      </c>
      <c r="G26" t="str">
        <f t="shared" si="0"/>
        <v>［Ｅ：製造業］［27：業務用機械器具製造業］</v>
      </c>
      <c r="P26" t="s">
        <v>1051</v>
      </c>
    </row>
    <row r="27" spans="2:16" x14ac:dyDescent="0.15">
      <c r="B27" s="24" t="s">
        <v>993</v>
      </c>
      <c r="C27" s="26" t="s">
        <v>994</v>
      </c>
      <c r="D27" s="140" t="s">
        <v>1052</v>
      </c>
      <c r="E27" s="139" t="s">
        <v>1053</v>
      </c>
      <c r="F27" t="s">
        <v>1054</v>
      </c>
      <c r="G27" t="str">
        <f t="shared" si="0"/>
        <v>［Ｅ：製造業］［28：電子部品・デバイス・電子回路製造業］</v>
      </c>
      <c r="P27" t="s">
        <v>1054</v>
      </c>
    </row>
    <row r="28" spans="2:16" x14ac:dyDescent="0.15">
      <c r="B28" s="24" t="s">
        <v>993</v>
      </c>
      <c r="C28" s="26" t="s">
        <v>994</v>
      </c>
      <c r="D28" s="140" t="s">
        <v>1055</v>
      </c>
      <c r="E28" s="139" t="s">
        <v>1056</v>
      </c>
      <c r="F28" t="s">
        <v>1057</v>
      </c>
      <c r="G28" t="str">
        <f t="shared" si="0"/>
        <v>［Ｅ：製造業］［29：電気機械器具製造業］</v>
      </c>
      <c r="P28" t="s">
        <v>1057</v>
      </c>
    </row>
    <row r="29" spans="2:16" x14ac:dyDescent="0.15">
      <c r="B29" s="24" t="s">
        <v>993</v>
      </c>
      <c r="C29" s="26" t="s">
        <v>994</v>
      </c>
      <c r="D29" s="140" t="s">
        <v>1058</v>
      </c>
      <c r="E29" s="139" t="s">
        <v>1059</v>
      </c>
      <c r="F29" t="s">
        <v>1060</v>
      </c>
      <c r="G29" t="str">
        <f t="shared" si="0"/>
        <v>［Ｅ：製造業］［30：情報通信機械器具製造業］</v>
      </c>
      <c r="P29" t="s">
        <v>1060</v>
      </c>
    </row>
    <row r="30" spans="2:16" x14ac:dyDescent="0.15">
      <c r="B30" s="24" t="s">
        <v>993</v>
      </c>
      <c r="C30" s="26" t="s">
        <v>994</v>
      </c>
      <c r="D30" s="140" t="s">
        <v>1061</v>
      </c>
      <c r="E30" s="139" t="s">
        <v>1062</v>
      </c>
      <c r="F30" t="s">
        <v>1063</v>
      </c>
      <c r="G30" t="str">
        <f t="shared" si="0"/>
        <v>［Ｅ：製造業］［31：輸送用機械器具製造業］</v>
      </c>
      <c r="P30" t="s">
        <v>1063</v>
      </c>
    </row>
    <row r="31" spans="2:16" x14ac:dyDescent="0.15">
      <c r="B31" s="24" t="s">
        <v>993</v>
      </c>
      <c r="C31" s="26" t="s">
        <v>994</v>
      </c>
      <c r="D31" s="141" t="s">
        <v>1064</v>
      </c>
      <c r="E31" s="137" t="s">
        <v>1065</v>
      </c>
      <c r="F31" t="s">
        <v>1066</v>
      </c>
      <c r="G31" t="str">
        <f t="shared" si="0"/>
        <v>［Ｅ：製造業］［32：その他の製造業］</v>
      </c>
      <c r="P31" t="s">
        <v>1066</v>
      </c>
    </row>
    <row r="32" spans="2:16" x14ac:dyDescent="0.15">
      <c r="B32" s="24" t="s">
        <v>1067</v>
      </c>
      <c r="C32" s="26" t="s">
        <v>1068</v>
      </c>
      <c r="D32" s="140" t="s">
        <v>1069</v>
      </c>
      <c r="E32" s="139" t="s">
        <v>1070</v>
      </c>
      <c r="F32" t="s">
        <v>1071</v>
      </c>
      <c r="G32" t="str">
        <f t="shared" si="0"/>
        <v>［Ｇ：情報通信業］［39：情報サービス業］</v>
      </c>
      <c r="P32" t="s">
        <v>1071</v>
      </c>
    </row>
    <row r="33" spans="2:16" x14ac:dyDescent="0.15">
      <c r="B33" s="24" t="s">
        <v>1067</v>
      </c>
      <c r="C33" s="26" t="s">
        <v>1068</v>
      </c>
      <c r="D33" s="140" t="s">
        <v>1072</v>
      </c>
      <c r="E33" s="139" t="s">
        <v>1073</v>
      </c>
      <c r="F33" t="s">
        <v>1074</v>
      </c>
      <c r="G33" t="str">
        <f t="shared" si="0"/>
        <v>［Ｇ：情報通信業］［40：インターネット附随サービス業］</v>
      </c>
      <c r="P33" t="s">
        <v>1074</v>
      </c>
    </row>
    <row r="34" spans="2:16" x14ac:dyDescent="0.15">
      <c r="B34" s="25" t="s">
        <v>1075</v>
      </c>
      <c r="C34" s="27" t="s">
        <v>1076</v>
      </c>
      <c r="D34" s="142" t="s">
        <v>1077</v>
      </c>
      <c r="E34" s="135" t="s">
        <v>1078</v>
      </c>
      <c r="F34" t="s">
        <v>1079</v>
      </c>
      <c r="G34" t="str">
        <f t="shared" si="0"/>
        <v>［Ｈ：運輸業，郵便業］［42：鉄道業］</v>
      </c>
      <c r="P34" t="s">
        <v>1079</v>
      </c>
    </row>
    <row r="35" spans="2:16" x14ac:dyDescent="0.15">
      <c r="B35" s="25" t="s">
        <v>1075</v>
      </c>
      <c r="C35" s="27" t="s">
        <v>1076</v>
      </c>
      <c r="D35" s="140" t="s">
        <v>1080</v>
      </c>
      <c r="E35" s="139" t="s">
        <v>1081</v>
      </c>
      <c r="F35" t="s">
        <v>1082</v>
      </c>
      <c r="G35" t="str">
        <f t="shared" si="0"/>
        <v>［Ｈ：運輸業，郵便業］［43：道路旅客運送業］</v>
      </c>
      <c r="P35" t="s">
        <v>1082</v>
      </c>
    </row>
    <row r="36" spans="2:16" x14ac:dyDescent="0.15">
      <c r="B36" s="25" t="s">
        <v>1075</v>
      </c>
      <c r="C36" s="27" t="s">
        <v>1076</v>
      </c>
      <c r="D36" s="140" t="s">
        <v>1083</v>
      </c>
      <c r="E36" s="139" t="s">
        <v>1084</v>
      </c>
      <c r="F36" t="s">
        <v>1085</v>
      </c>
      <c r="G36" t="str">
        <f t="shared" si="0"/>
        <v>［Ｈ：運輸業，郵便業］［44：道路貨物運送業］</v>
      </c>
      <c r="P36" t="s">
        <v>1085</v>
      </c>
    </row>
    <row r="37" spans="2:16" x14ac:dyDescent="0.15">
      <c r="B37" s="25" t="s">
        <v>1075</v>
      </c>
      <c r="C37" s="27" t="s">
        <v>1076</v>
      </c>
      <c r="D37" s="140" t="s">
        <v>1086</v>
      </c>
      <c r="E37" s="139" t="s">
        <v>1087</v>
      </c>
      <c r="F37" t="s">
        <v>1088</v>
      </c>
      <c r="G37" t="str">
        <f t="shared" si="0"/>
        <v>［Ｈ：運輸業，郵便業］［45：水運業］</v>
      </c>
      <c r="P37" t="s">
        <v>1088</v>
      </c>
    </row>
    <row r="38" spans="2:16" x14ac:dyDescent="0.15">
      <c r="B38" s="25" t="s">
        <v>1075</v>
      </c>
      <c r="C38" s="27" t="s">
        <v>1076</v>
      </c>
      <c r="D38" s="140" t="s">
        <v>1089</v>
      </c>
      <c r="E38" s="139" t="s">
        <v>1090</v>
      </c>
      <c r="F38" t="s">
        <v>1091</v>
      </c>
      <c r="G38" t="str">
        <f t="shared" si="0"/>
        <v>［Ｈ：運輸業，郵便業］［46：航空運輸業］</v>
      </c>
      <c r="P38" t="s">
        <v>1091</v>
      </c>
    </row>
    <row r="39" spans="2:16" x14ac:dyDescent="0.15">
      <c r="B39" s="25" t="s">
        <v>1075</v>
      </c>
      <c r="C39" s="27" t="s">
        <v>1076</v>
      </c>
      <c r="D39" s="140" t="s">
        <v>1092</v>
      </c>
      <c r="E39" s="139" t="s">
        <v>1093</v>
      </c>
      <c r="F39" t="s">
        <v>1094</v>
      </c>
      <c r="G39" t="str">
        <f t="shared" si="0"/>
        <v>［Ｈ：運輸業，郵便業］［47：倉庫業］</v>
      </c>
      <c r="P39" t="s">
        <v>1094</v>
      </c>
    </row>
    <row r="40" spans="2:16" x14ac:dyDescent="0.15">
      <c r="B40" s="25" t="s">
        <v>1075</v>
      </c>
      <c r="C40" s="27" t="s">
        <v>1076</v>
      </c>
      <c r="D40" s="140" t="s">
        <v>1095</v>
      </c>
      <c r="E40" s="139" t="s">
        <v>1096</v>
      </c>
      <c r="F40" t="s">
        <v>1097</v>
      </c>
      <c r="G40" t="str">
        <f t="shared" si="0"/>
        <v>［Ｈ：運輸業，郵便業］［48：運輸に附帯するサービス業］</v>
      </c>
      <c r="P40" t="s">
        <v>1097</v>
      </c>
    </row>
    <row r="41" spans="2:16" x14ac:dyDescent="0.15">
      <c r="B41" s="25" t="s">
        <v>1075</v>
      </c>
      <c r="C41" s="27" t="s">
        <v>1076</v>
      </c>
      <c r="D41" s="141" t="s">
        <v>1098</v>
      </c>
      <c r="E41" s="137" t="s">
        <v>1099</v>
      </c>
      <c r="F41" t="s">
        <v>1100</v>
      </c>
      <c r="G41" t="str">
        <f t="shared" si="0"/>
        <v>［Ｈ：運輸業，郵便業］［49：郵便業（信書便事業を含む）］</v>
      </c>
      <c r="P41" t="s">
        <v>1100</v>
      </c>
    </row>
    <row r="42" spans="2:16" x14ac:dyDescent="0.15">
      <c r="B42" s="24" t="s">
        <v>1101</v>
      </c>
      <c r="C42" s="26" t="s">
        <v>1102</v>
      </c>
      <c r="D42" s="140" t="s">
        <v>1103</v>
      </c>
      <c r="E42" s="139" t="s">
        <v>1104</v>
      </c>
      <c r="F42" t="s">
        <v>1105</v>
      </c>
      <c r="G42" t="str">
        <f t="shared" si="0"/>
        <v>［Ｉ：卸売業，小売業］［51：繊維・衣服等卸売業］</v>
      </c>
      <c r="P42" t="s">
        <v>1105</v>
      </c>
    </row>
    <row r="43" spans="2:16" x14ac:dyDescent="0.15">
      <c r="B43" s="24" t="s">
        <v>1101</v>
      </c>
      <c r="C43" s="26" t="s">
        <v>1102</v>
      </c>
      <c r="D43" s="140" t="s">
        <v>1106</v>
      </c>
      <c r="E43" s="139" t="s">
        <v>1107</v>
      </c>
      <c r="F43" t="s">
        <v>1108</v>
      </c>
      <c r="G43" t="str">
        <f t="shared" si="0"/>
        <v>［Ｉ：卸売業，小売業］［52：飲食料品卸売業］</v>
      </c>
      <c r="P43" t="s">
        <v>1108</v>
      </c>
    </row>
    <row r="44" spans="2:16" x14ac:dyDescent="0.15">
      <c r="B44" s="24" t="s">
        <v>1101</v>
      </c>
      <c r="C44" s="26" t="s">
        <v>1102</v>
      </c>
      <c r="D44" s="140" t="s">
        <v>1109</v>
      </c>
      <c r="E44" s="139" t="s">
        <v>1110</v>
      </c>
      <c r="F44" t="s">
        <v>1111</v>
      </c>
      <c r="G44" t="str">
        <f t="shared" si="0"/>
        <v>［Ｉ：卸売業，小売業］［55：その他の卸売業］</v>
      </c>
      <c r="P44" t="s">
        <v>1111</v>
      </c>
    </row>
    <row r="45" spans="2:16" x14ac:dyDescent="0.15">
      <c r="B45" s="24" t="s">
        <v>1101</v>
      </c>
      <c r="C45" s="26" t="s">
        <v>1102</v>
      </c>
      <c r="D45" s="140" t="s">
        <v>1112</v>
      </c>
      <c r="E45" s="139" t="s">
        <v>1113</v>
      </c>
      <c r="F45" t="s">
        <v>1114</v>
      </c>
      <c r="G45" t="str">
        <f t="shared" si="0"/>
        <v>［Ｉ：卸売業，小売業］［57：織物・衣服・身の回り品小売業］</v>
      </c>
      <c r="P45" t="s">
        <v>1114</v>
      </c>
    </row>
    <row r="46" spans="2:16" x14ac:dyDescent="0.15">
      <c r="B46" s="24" t="s">
        <v>1101</v>
      </c>
      <c r="C46" s="26" t="s">
        <v>1102</v>
      </c>
      <c r="D46" s="140" t="s">
        <v>1115</v>
      </c>
      <c r="E46" s="139" t="s">
        <v>1116</v>
      </c>
      <c r="F46" t="s">
        <v>1117</v>
      </c>
      <c r="G46" t="str">
        <f t="shared" si="0"/>
        <v>［Ｉ：卸売業，小売業］［58：飲食料品小売業］</v>
      </c>
      <c r="P46" t="s">
        <v>1117</v>
      </c>
    </row>
    <row r="47" spans="2:16" x14ac:dyDescent="0.15">
      <c r="B47" s="24" t="s">
        <v>1101</v>
      </c>
      <c r="C47" s="26" t="s">
        <v>1102</v>
      </c>
      <c r="D47" s="140" t="s">
        <v>1118</v>
      </c>
      <c r="E47" s="139" t="s">
        <v>1119</v>
      </c>
      <c r="F47" t="s">
        <v>1120</v>
      </c>
      <c r="G47" t="str">
        <f t="shared" si="0"/>
        <v>［Ｉ：卸売業，小売業］［60：その他の小売業］</v>
      </c>
      <c r="P47" t="s">
        <v>1120</v>
      </c>
    </row>
    <row r="48" spans="2:16" x14ac:dyDescent="0.15">
      <c r="B48" s="24" t="s">
        <v>1121</v>
      </c>
      <c r="C48" s="26" t="s">
        <v>1122</v>
      </c>
      <c r="D48" s="140" t="s">
        <v>1123</v>
      </c>
      <c r="E48" s="139" t="s">
        <v>1124</v>
      </c>
      <c r="F48" t="s">
        <v>1125</v>
      </c>
      <c r="G48" t="str">
        <f t="shared" si="0"/>
        <v>［Ｌ：学術研究，専門・技術サービス業］［73：広告業］</v>
      </c>
      <c r="P48" t="s">
        <v>1125</v>
      </c>
    </row>
    <row r="49" spans="2:21" x14ac:dyDescent="0.15">
      <c r="B49" s="24" t="s">
        <v>1121</v>
      </c>
      <c r="C49" s="26" t="s">
        <v>1122</v>
      </c>
      <c r="D49" s="140">
        <v>74</v>
      </c>
      <c r="E49" s="139" t="s">
        <v>1126</v>
      </c>
      <c r="F49" t="s">
        <v>1127</v>
      </c>
      <c r="G49" t="str">
        <f t="shared" si="0"/>
        <v>［Ｌ：学術研究，専門・技術サービス業］［74：技術サービス業（742 土木建築サービス業に限る）］</v>
      </c>
      <c r="P49" t="s">
        <v>1127</v>
      </c>
    </row>
    <row r="50" spans="2:21" x14ac:dyDescent="0.15">
      <c r="B50" s="24" t="s">
        <v>1128</v>
      </c>
      <c r="C50" s="26" t="s">
        <v>1129</v>
      </c>
      <c r="D50" s="142" t="s">
        <v>1130</v>
      </c>
      <c r="E50" s="135" t="s">
        <v>1131</v>
      </c>
      <c r="F50" t="s">
        <v>1132</v>
      </c>
      <c r="G50" t="str">
        <f t="shared" si="0"/>
        <v>［Ｍ：宿泊業，飲食サービス業］［75：宿泊業］</v>
      </c>
      <c r="P50" t="s">
        <v>1132</v>
      </c>
    </row>
    <row r="51" spans="2:21" x14ac:dyDescent="0.15">
      <c r="B51" s="24" t="s">
        <v>1128</v>
      </c>
      <c r="C51" s="26" t="s">
        <v>1129</v>
      </c>
      <c r="D51" s="140" t="s">
        <v>1133</v>
      </c>
      <c r="E51" s="139" t="s">
        <v>1134</v>
      </c>
      <c r="F51" t="s">
        <v>1135</v>
      </c>
      <c r="G51" t="str">
        <f t="shared" si="0"/>
        <v>［Ｍ：宿泊業，飲食サービス業］［76：飲食店］</v>
      </c>
      <c r="P51" t="s">
        <v>1135</v>
      </c>
    </row>
    <row r="52" spans="2:21" x14ac:dyDescent="0.15">
      <c r="B52" s="24" t="s">
        <v>1128</v>
      </c>
      <c r="C52" s="26" t="s">
        <v>1129</v>
      </c>
      <c r="D52" s="141" t="s">
        <v>1136</v>
      </c>
      <c r="E52" s="137" t="s">
        <v>1137</v>
      </c>
      <c r="F52" t="s">
        <v>1138</v>
      </c>
      <c r="G52" t="str">
        <f t="shared" si="0"/>
        <v>［Ｍ：宿泊業，飲食サービス業］［77：持ち帰り・配達飲食サービス業］</v>
      </c>
      <c r="P52" t="s">
        <v>1138</v>
      </c>
    </row>
    <row r="53" spans="2:21" x14ac:dyDescent="0.15">
      <c r="B53" s="24" t="s">
        <v>1139</v>
      </c>
      <c r="C53" s="26" t="s">
        <v>1140</v>
      </c>
      <c r="D53" s="142" t="s">
        <v>1141</v>
      </c>
      <c r="E53" s="135" t="s">
        <v>1142</v>
      </c>
      <c r="F53" t="s">
        <v>1143</v>
      </c>
      <c r="G53" t="str">
        <f t="shared" si="0"/>
        <v>［Ｐ：医療，福祉］［83：医療業］</v>
      </c>
      <c r="P53" t="s">
        <v>1143</v>
      </c>
    </row>
    <row r="54" spans="2:21" x14ac:dyDescent="0.15">
      <c r="B54" s="24" t="s">
        <v>1139</v>
      </c>
      <c r="C54" s="26" t="s">
        <v>1140</v>
      </c>
      <c r="D54" s="140" t="s">
        <v>1144</v>
      </c>
      <c r="E54" s="139" t="s">
        <v>1145</v>
      </c>
      <c r="F54" t="s">
        <v>1146</v>
      </c>
      <c r="G54" t="str">
        <f t="shared" si="0"/>
        <v>［Ｐ：医療，福祉］［84：保健衛生］</v>
      </c>
      <c r="P54" t="s">
        <v>1146</v>
      </c>
      <c r="U54" t="s">
        <v>1147</v>
      </c>
    </row>
    <row r="55" spans="2:21" x14ac:dyDescent="0.15">
      <c r="B55" s="24" t="s">
        <v>1139</v>
      </c>
      <c r="C55" s="26" t="s">
        <v>1140</v>
      </c>
      <c r="D55" s="141" t="s">
        <v>1148</v>
      </c>
      <c r="E55" s="137" t="s">
        <v>1149</v>
      </c>
      <c r="F55" t="s">
        <v>1150</v>
      </c>
      <c r="G55" t="str">
        <f t="shared" si="0"/>
        <v>［Ｐ：医療，福祉］［85：社会保険・社会福祉・介護事業］</v>
      </c>
      <c r="P55" t="s">
        <v>1150</v>
      </c>
      <c r="U55" t="s">
        <v>1151</v>
      </c>
    </row>
    <row r="56" spans="2:21" x14ac:dyDescent="0.15">
      <c r="B56" s="24" t="s">
        <v>1152</v>
      </c>
      <c r="C56" s="26" t="s">
        <v>1153</v>
      </c>
      <c r="D56" s="140" t="s">
        <v>1154</v>
      </c>
      <c r="E56" s="139" t="s">
        <v>1155</v>
      </c>
      <c r="F56" t="s">
        <v>1156</v>
      </c>
      <c r="G56" t="str">
        <f t="shared" si="0"/>
        <v>［Ｒ：サービス業（他に分類されないもの）］［91：職業紹介・労働者派遣業］</v>
      </c>
      <c r="P56" t="s">
        <v>1156</v>
      </c>
      <c r="U56" t="s">
        <v>1151</v>
      </c>
    </row>
    <row r="57" spans="2:21" x14ac:dyDescent="0.15">
      <c r="B57" s="24" t="s">
        <v>1152</v>
      </c>
      <c r="C57" s="26" t="s">
        <v>1153</v>
      </c>
      <c r="D57" s="140" t="s">
        <v>1157</v>
      </c>
      <c r="E57" s="139" t="s">
        <v>1158</v>
      </c>
      <c r="F57" t="s">
        <v>1159</v>
      </c>
      <c r="G57" t="str">
        <f t="shared" si="0"/>
        <v>［Ｒ：サービス業（他に分類されないもの）］［92：その他の事業サービス業］</v>
      </c>
      <c r="P57" t="s">
        <v>1159</v>
      </c>
    </row>
    <row r="59" spans="2:21" x14ac:dyDescent="0.15">
      <c r="G59" t="s">
        <v>1160</v>
      </c>
    </row>
    <row r="60" spans="2:21" x14ac:dyDescent="0.15">
      <c r="B60" t="s">
        <v>1161</v>
      </c>
      <c r="C60" t="s">
        <v>1162</v>
      </c>
      <c r="G60" t="s">
        <v>1163</v>
      </c>
    </row>
    <row r="61" spans="2:21" x14ac:dyDescent="0.15">
      <c r="B61" t="s">
        <v>1161</v>
      </c>
      <c r="C61" t="s">
        <v>1164</v>
      </c>
      <c r="G61" t="s">
        <v>1165</v>
      </c>
    </row>
    <row r="62" spans="2:21" x14ac:dyDescent="0.15">
      <c r="G62" t="s">
        <v>1160</v>
      </c>
    </row>
    <row r="63" spans="2:21" x14ac:dyDescent="0.15">
      <c r="B63" t="s">
        <v>1166</v>
      </c>
      <c r="C63" t="s">
        <v>1167</v>
      </c>
      <c r="G63" t="s">
        <v>1167</v>
      </c>
    </row>
    <row r="64" spans="2:21" x14ac:dyDescent="0.15">
      <c r="B64" t="s">
        <v>1166</v>
      </c>
      <c r="C64" t="s">
        <v>1168</v>
      </c>
      <c r="G64" t="s">
        <v>1168</v>
      </c>
    </row>
    <row r="65" spans="2:7" x14ac:dyDescent="0.15">
      <c r="G65" t="s">
        <v>1160</v>
      </c>
    </row>
    <row r="66" spans="2:7" x14ac:dyDescent="0.15">
      <c r="B66" t="s">
        <v>1166</v>
      </c>
      <c r="C66" t="s">
        <v>1169</v>
      </c>
      <c r="G66" t="s">
        <v>1170</v>
      </c>
    </row>
    <row r="67" spans="2:7" x14ac:dyDescent="0.15">
      <c r="B67" t="s">
        <v>1166</v>
      </c>
      <c r="C67" t="s">
        <v>1171</v>
      </c>
      <c r="G67" t="s">
        <v>1172</v>
      </c>
    </row>
    <row r="68" spans="2:7" x14ac:dyDescent="0.15">
      <c r="B68" t="s">
        <v>1166</v>
      </c>
      <c r="C68" t="s">
        <v>1173</v>
      </c>
      <c r="G68" t="s">
        <v>1174</v>
      </c>
    </row>
    <row r="69" spans="2:7" x14ac:dyDescent="0.15">
      <c r="G69" t="s">
        <v>1160</v>
      </c>
    </row>
    <row r="70" spans="2:7" x14ac:dyDescent="0.15">
      <c r="B70" t="s">
        <v>1166</v>
      </c>
      <c r="C70" t="s">
        <v>1175</v>
      </c>
      <c r="G70" t="s">
        <v>1175</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F113"/>
  <sheetViews>
    <sheetView topLeftCell="A85" workbookViewId="0">
      <selection activeCell="A88" sqref="A88"/>
    </sheetView>
  </sheetViews>
  <sheetFormatPr defaultRowHeight="13.5" x14ac:dyDescent="0.15"/>
  <cols>
    <col min="1" max="1" width="20.5" bestFit="1" customWidth="1"/>
  </cols>
  <sheetData>
    <row r="1" spans="1:6" ht="54" x14ac:dyDescent="0.15">
      <c r="A1" s="41">
        <v>18</v>
      </c>
      <c r="B1" s="41" t="s">
        <v>727</v>
      </c>
      <c r="C1" s="41" t="s">
        <v>256</v>
      </c>
      <c r="D1" s="41" t="s">
        <v>755</v>
      </c>
      <c r="E1" s="41" t="s">
        <v>178</v>
      </c>
      <c r="F1" s="41" t="s">
        <v>258</v>
      </c>
    </row>
    <row r="2" spans="1:6" x14ac:dyDescent="0.15">
      <c r="A2" s="42" t="s">
        <v>1176</v>
      </c>
    </row>
    <row r="3" spans="1:6" x14ac:dyDescent="0.15">
      <c r="A3" s="42" t="s">
        <v>1177</v>
      </c>
    </row>
    <row r="5" spans="1:6" ht="121.5" x14ac:dyDescent="0.15">
      <c r="A5" s="41">
        <v>46</v>
      </c>
      <c r="B5" s="41" t="s">
        <v>833</v>
      </c>
      <c r="C5" s="41" t="s">
        <v>680</v>
      </c>
      <c r="D5" s="41" t="s">
        <v>851</v>
      </c>
      <c r="E5" s="41" t="s">
        <v>165</v>
      </c>
      <c r="F5" s="41" t="s">
        <v>681</v>
      </c>
    </row>
    <row r="6" spans="1:6" x14ac:dyDescent="0.15">
      <c r="A6" s="42" t="s">
        <v>1178</v>
      </c>
      <c r="B6" s="42"/>
      <c r="C6" s="42"/>
    </row>
    <row r="7" spans="1:6" x14ac:dyDescent="0.15">
      <c r="A7" s="42" t="s">
        <v>1179</v>
      </c>
      <c r="B7" s="42"/>
      <c r="C7" s="42"/>
    </row>
    <row r="8" spans="1:6" x14ac:dyDescent="0.15">
      <c r="A8" s="42"/>
      <c r="B8" s="42"/>
      <c r="C8" s="42"/>
    </row>
    <row r="9" spans="1:6" ht="54" x14ac:dyDescent="0.15">
      <c r="A9" s="41">
        <v>58</v>
      </c>
      <c r="B9" s="41" t="s">
        <v>833</v>
      </c>
      <c r="C9" s="41" t="s">
        <v>836</v>
      </c>
      <c r="D9" s="41" t="s">
        <v>862</v>
      </c>
      <c r="E9" s="41" t="s">
        <v>165</v>
      </c>
      <c r="F9" s="41" t="s">
        <v>356</v>
      </c>
    </row>
    <row r="10" spans="1:6" x14ac:dyDescent="0.15">
      <c r="A10" t="s">
        <v>1180</v>
      </c>
      <c r="B10">
        <v>100</v>
      </c>
      <c r="C10" t="s">
        <v>1181</v>
      </c>
    </row>
    <row r="11" spans="1:6" x14ac:dyDescent="0.15">
      <c r="A11" t="s">
        <v>1182</v>
      </c>
      <c r="B11">
        <v>110</v>
      </c>
      <c r="C11" t="s">
        <v>1183</v>
      </c>
    </row>
    <row r="12" spans="1:6" x14ac:dyDescent="0.15">
      <c r="A12" t="s">
        <v>1184</v>
      </c>
      <c r="B12">
        <v>120</v>
      </c>
      <c r="C12" t="s">
        <v>1185</v>
      </c>
    </row>
    <row r="13" spans="1:6" x14ac:dyDescent="0.15">
      <c r="A13" t="s">
        <v>1186</v>
      </c>
      <c r="B13">
        <v>130</v>
      </c>
      <c r="C13" t="s">
        <v>1187</v>
      </c>
    </row>
    <row r="14" spans="1:6" x14ac:dyDescent="0.15">
      <c r="A14" t="s">
        <v>1188</v>
      </c>
      <c r="B14">
        <v>140</v>
      </c>
      <c r="C14" t="s">
        <v>1189</v>
      </c>
    </row>
    <row r="15" spans="1:6" x14ac:dyDescent="0.15">
      <c r="A15" t="s">
        <v>1190</v>
      </c>
      <c r="B15">
        <v>150</v>
      </c>
      <c r="C15" t="s">
        <v>1191</v>
      </c>
    </row>
    <row r="16" spans="1:6" x14ac:dyDescent="0.15">
      <c r="A16" t="s">
        <v>1192</v>
      </c>
      <c r="B16">
        <v>160</v>
      </c>
      <c r="C16" t="s">
        <v>1193</v>
      </c>
    </row>
    <row r="17" spans="1:6" x14ac:dyDescent="0.15">
      <c r="A17" t="s">
        <v>1194</v>
      </c>
      <c r="B17">
        <v>170</v>
      </c>
      <c r="C17" t="s">
        <v>1195</v>
      </c>
    </row>
    <row r="18" spans="1:6" x14ac:dyDescent="0.15">
      <c r="A18" t="s">
        <v>1196</v>
      </c>
      <c r="B18">
        <v>180</v>
      </c>
      <c r="C18" t="s">
        <v>1197</v>
      </c>
    </row>
    <row r="20" spans="1:6" ht="54" x14ac:dyDescent="0.15">
      <c r="A20" s="41">
        <v>60</v>
      </c>
      <c r="B20" s="41" t="s">
        <v>833</v>
      </c>
      <c r="C20" s="41" t="s">
        <v>363</v>
      </c>
      <c r="D20" s="41" t="s">
        <v>864</v>
      </c>
      <c r="E20" s="41" t="s">
        <v>165</v>
      </c>
      <c r="F20" s="41" t="s">
        <v>364</v>
      </c>
    </row>
    <row r="21" spans="1:6" x14ac:dyDescent="0.15">
      <c r="A21" t="s">
        <v>1198</v>
      </c>
    </row>
    <row r="22" spans="1:6" x14ac:dyDescent="0.15">
      <c r="A22" t="s">
        <v>1199</v>
      </c>
    </row>
    <row r="24" spans="1:6" ht="54" x14ac:dyDescent="0.15">
      <c r="A24" s="41">
        <v>70</v>
      </c>
      <c r="B24" s="41" t="s">
        <v>833</v>
      </c>
      <c r="C24" s="41" t="s">
        <v>447</v>
      </c>
      <c r="D24" s="41" t="s">
        <v>874</v>
      </c>
      <c r="E24" s="41" t="s">
        <v>165</v>
      </c>
      <c r="F24" s="41" t="s">
        <v>449</v>
      </c>
    </row>
    <row r="25" spans="1:6" x14ac:dyDescent="0.15">
      <c r="A25" t="s">
        <v>1200</v>
      </c>
    </row>
    <row r="26" spans="1:6" x14ac:dyDescent="0.15">
      <c r="A26" t="s">
        <v>1201</v>
      </c>
    </row>
    <row r="27" spans="1:6" x14ac:dyDescent="0.15">
      <c r="A27" t="s">
        <v>1202</v>
      </c>
    </row>
    <row r="28" spans="1:6" x14ac:dyDescent="0.15">
      <c r="A28" t="s">
        <v>1203</v>
      </c>
    </row>
    <row r="29" spans="1:6" x14ac:dyDescent="0.15">
      <c r="A29" t="s">
        <v>1204</v>
      </c>
    </row>
    <row r="30" spans="1:6" x14ac:dyDescent="0.15">
      <c r="A30" t="s">
        <v>1205</v>
      </c>
    </row>
    <row r="31" spans="1:6" x14ac:dyDescent="0.15">
      <c r="A31" t="s">
        <v>1206</v>
      </c>
    </row>
    <row r="32" spans="1:6" x14ac:dyDescent="0.15">
      <c r="A32" t="s">
        <v>1207</v>
      </c>
    </row>
    <row r="34" spans="1:6" ht="40.5" x14ac:dyDescent="0.15">
      <c r="A34" s="41">
        <v>78</v>
      </c>
      <c r="B34" s="41" t="s">
        <v>833</v>
      </c>
      <c r="C34" s="41" t="s">
        <v>493</v>
      </c>
      <c r="D34" s="41" t="s">
        <v>882</v>
      </c>
      <c r="E34" s="41" t="s">
        <v>165</v>
      </c>
      <c r="F34" s="41" t="s">
        <v>494</v>
      </c>
    </row>
    <row r="35" spans="1:6" x14ac:dyDescent="0.15">
      <c r="A35" t="s">
        <v>1208</v>
      </c>
    </row>
    <row r="36" spans="1:6" x14ac:dyDescent="0.15">
      <c r="A36" t="s">
        <v>1209</v>
      </c>
    </row>
    <row r="38" spans="1:6" ht="40.5" x14ac:dyDescent="0.15">
      <c r="A38" s="41">
        <v>80</v>
      </c>
      <c r="B38" s="41" t="s">
        <v>833</v>
      </c>
      <c r="C38" s="41" t="s">
        <v>500</v>
      </c>
      <c r="D38" s="41" t="s">
        <v>884</v>
      </c>
      <c r="E38" s="41" t="s">
        <v>165</v>
      </c>
      <c r="F38" s="41" t="s">
        <v>503</v>
      </c>
    </row>
    <row r="39" spans="1:6" x14ac:dyDescent="0.15">
      <c r="A39" t="s">
        <v>1200</v>
      </c>
    </row>
    <row r="40" spans="1:6" x14ac:dyDescent="0.15">
      <c r="A40" t="s">
        <v>1201</v>
      </c>
    </row>
    <row r="41" spans="1:6" x14ac:dyDescent="0.15">
      <c r="A41" t="s">
        <v>1202</v>
      </c>
    </row>
    <row r="42" spans="1:6" x14ac:dyDescent="0.15">
      <c r="A42" t="s">
        <v>1203</v>
      </c>
    </row>
    <row r="43" spans="1:6" x14ac:dyDescent="0.15">
      <c r="A43" t="s">
        <v>1204</v>
      </c>
    </row>
    <row r="44" spans="1:6" x14ac:dyDescent="0.15">
      <c r="A44" t="s">
        <v>1205</v>
      </c>
    </row>
    <row r="45" spans="1:6" x14ac:dyDescent="0.15">
      <c r="A45" t="s">
        <v>1206</v>
      </c>
    </row>
    <row r="46" spans="1:6" x14ac:dyDescent="0.15">
      <c r="A46" t="s">
        <v>1210</v>
      </c>
    </row>
    <row r="47" spans="1:6" x14ac:dyDescent="0.15">
      <c r="A47" t="s">
        <v>1207</v>
      </c>
    </row>
    <row r="49" spans="1:6" ht="27" x14ac:dyDescent="0.15">
      <c r="A49" s="41">
        <v>82</v>
      </c>
      <c r="B49" s="41" t="s">
        <v>833</v>
      </c>
      <c r="C49" s="41" t="s">
        <v>510</v>
      </c>
      <c r="D49" s="41" t="s">
        <v>886</v>
      </c>
      <c r="E49" s="41" t="s">
        <v>165</v>
      </c>
      <c r="F49" s="41" t="s">
        <v>511</v>
      </c>
    </row>
    <row r="50" spans="1:6" x14ac:dyDescent="0.15">
      <c r="A50" t="s">
        <v>1208</v>
      </c>
    </row>
    <row r="51" spans="1:6" x14ac:dyDescent="0.15">
      <c r="A51" t="s">
        <v>1209</v>
      </c>
    </row>
    <row r="53" spans="1:6" ht="40.5" x14ac:dyDescent="0.15">
      <c r="A53" s="41">
        <v>84</v>
      </c>
      <c r="B53" s="41" t="s">
        <v>833</v>
      </c>
      <c r="C53" s="41" t="s">
        <v>837</v>
      </c>
      <c r="D53" s="41" t="s">
        <v>888</v>
      </c>
      <c r="E53" s="41" t="s">
        <v>165</v>
      </c>
      <c r="F53" s="41" t="s">
        <v>520</v>
      </c>
    </row>
    <row r="54" spans="1:6" x14ac:dyDescent="0.15">
      <c r="A54" t="s">
        <v>1211</v>
      </c>
    </row>
    <row r="55" spans="1:6" x14ac:dyDescent="0.15">
      <c r="A55" t="s">
        <v>1212</v>
      </c>
    </row>
    <row r="56" spans="1:6" x14ac:dyDescent="0.15">
      <c r="A56" t="s">
        <v>1213</v>
      </c>
    </row>
    <row r="57" spans="1:6" x14ac:dyDescent="0.15">
      <c r="A57" t="s">
        <v>1214</v>
      </c>
    </row>
    <row r="59" spans="1:6" ht="54" x14ac:dyDescent="0.15">
      <c r="A59" s="41">
        <v>91</v>
      </c>
      <c r="B59" s="41" t="s">
        <v>833</v>
      </c>
      <c r="C59" s="41" t="s">
        <v>541</v>
      </c>
      <c r="D59" s="41" t="s">
        <v>895</v>
      </c>
      <c r="E59" s="41" t="s">
        <v>178</v>
      </c>
      <c r="F59" s="41" t="s">
        <v>542</v>
      </c>
    </row>
    <row r="60" spans="1:6" x14ac:dyDescent="0.15">
      <c r="A60" t="s">
        <v>1208</v>
      </c>
    </row>
    <row r="61" spans="1:6" x14ac:dyDescent="0.15">
      <c r="A61" t="s">
        <v>1209</v>
      </c>
    </row>
    <row r="63" spans="1:6" ht="54" x14ac:dyDescent="0.15">
      <c r="A63" s="41">
        <v>93</v>
      </c>
      <c r="B63" s="41" t="s">
        <v>833</v>
      </c>
      <c r="C63" s="41" t="s">
        <v>548</v>
      </c>
      <c r="D63" s="41" t="s">
        <v>897</v>
      </c>
      <c r="E63" s="41" t="s">
        <v>178</v>
      </c>
      <c r="F63" s="41" t="s">
        <v>549</v>
      </c>
    </row>
    <row r="64" spans="1:6" x14ac:dyDescent="0.15">
      <c r="A64" t="s">
        <v>1208</v>
      </c>
    </row>
    <row r="65" spans="1:6" x14ac:dyDescent="0.15">
      <c r="A65" t="s">
        <v>1209</v>
      </c>
    </row>
    <row r="67" spans="1:6" ht="40.5" x14ac:dyDescent="0.15">
      <c r="A67" s="41">
        <v>95</v>
      </c>
      <c r="B67" s="41" t="s">
        <v>833</v>
      </c>
      <c r="C67" s="41" t="s">
        <v>563</v>
      </c>
      <c r="D67" s="41" t="s">
        <v>899</v>
      </c>
      <c r="E67" s="41" t="s">
        <v>165</v>
      </c>
      <c r="F67" s="41" t="s">
        <v>564</v>
      </c>
    </row>
    <row r="68" spans="1:6" x14ac:dyDescent="0.15">
      <c r="A68" t="s">
        <v>1208</v>
      </c>
    </row>
    <row r="69" spans="1:6" x14ac:dyDescent="0.15">
      <c r="A69" t="s">
        <v>1209</v>
      </c>
    </row>
    <row r="71" spans="1:6" ht="40.5" x14ac:dyDescent="0.15">
      <c r="A71" s="41">
        <v>97</v>
      </c>
      <c r="B71" s="41" t="s">
        <v>833</v>
      </c>
      <c r="C71" s="41" t="s">
        <v>569</v>
      </c>
      <c r="D71" s="41" t="s">
        <v>901</v>
      </c>
      <c r="E71" s="41" t="s">
        <v>165</v>
      </c>
      <c r="F71" s="41" t="s">
        <v>570</v>
      </c>
    </row>
    <row r="72" spans="1:6" x14ac:dyDescent="0.15">
      <c r="A72" t="s">
        <v>1208</v>
      </c>
    </row>
    <row r="73" spans="1:6" x14ac:dyDescent="0.15">
      <c r="A73" t="s">
        <v>1209</v>
      </c>
    </row>
    <row r="75" spans="1:6" ht="40.5" x14ac:dyDescent="0.15">
      <c r="A75" s="41">
        <v>100</v>
      </c>
      <c r="B75" s="41" t="s">
        <v>833</v>
      </c>
      <c r="C75" s="41" t="s">
        <v>579</v>
      </c>
      <c r="D75" s="41" t="s">
        <v>904</v>
      </c>
      <c r="E75" s="41" t="s">
        <v>178</v>
      </c>
      <c r="F75" s="41" t="s">
        <v>580</v>
      </c>
    </row>
    <row r="76" spans="1:6" x14ac:dyDescent="0.15">
      <c r="A76" t="s">
        <v>1208</v>
      </c>
    </row>
    <row r="77" spans="1:6" x14ac:dyDescent="0.15">
      <c r="A77" t="s">
        <v>1209</v>
      </c>
    </row>
    <row r="79" spans="1:6" ht="27" x14ac:dyDescent="0.15">
      <c r="A79" s="41">
        <v>102</v>
      </c>
      <c r="B79" s="41" t="s">
        <v>833</v>
      </c>
      <c r="C79" s="41" t="s">
        <v>585</v>
      </c>
      <c r="D79" s="41" t="s">
        <v>906</v>
      </c>
      <c r="E79" s="41" t="s">
        <v>178</v>
      </c>
      <c r="F79" s="41" t="s">
        <v>586</v>
      </c>
    </row>
    <row r="80" spans="1:6" x14ac:dyDescent="0.15">
      <c r="A80" t="s">
        <v>1208</v>
      </c>
    </row>
    <row r="81" spans="1:6" x14ac:dyDescent="0.15">
      <c r="A81" t="s">
        <v>1209</v>
      </c>
    </row>
    <row r="83" spans="1:6" ht="40.5" x14ac:dyDescent="0.15">
      <c r="A83" s="41">
        <v>105</v>
      </c>
      <c r="B83" s="41" t="s">
        <v>833</v>
      </c>
      <c r="C83" s="41" t="s">
        <v>839</v>
      </c>
      <c r="D83" s="41" t="s">
        <v>909</v>
      </c>
      <c r="E83" s="41" t="s">
        <v>178</v>
      </c>
      <c r="F83" s="41" t="s">
        <v>557</v>
      </c>
    </row>
    <row r="84" spans="1:6" x14ac:dyDescent="0.15">
      <c r="A84" t="s">
        <v>1215</v>
      </c>
    </row>
    <row r="85" spans="1:6" x14ac:dyDescent="0.15">
      <c r="A85" t="s">
        <v>1216</v>
      </c>
    </row>
    <row r="87" spans="1:6" ht="229.5" x14ac:dyDescent="0.15">
      <c r="A87" s="41">
        <v>108</v>
      </c>
      <c r="B87" s="41" t="s">
        <v>833</v>
      </c>
      <c r="C87" s="41" t="s">
        <v>598</v>
      </c>
      <c r="D87" s="41" t="s">
        <v>912</v>
      </c>
      <c r="E87" s="41" t="s">
        <v>165</v>
      </c>
      <c r="F87" s="41" t="s">
        <v>599</v>
      </c>
    </row>
    <row r="88" spans="1:6" x14ac:dyDescent="0.15">
      <c r="A88" t="s">
        <v>1208</v>
      </c>
    </row>
    <row r="89" spans="1:6" x14ac:dyDescent="0.15">
      <c r="A89" t="s">
        <v>1209</v>
      </c>
    </row>
    <row r="91" spans="1:6" ht="135" x14ac:dyDescent="0.15">
      <c r="A91" s="41">
        <v>109</v>
      </c>
      <c r="B91" s="41" t="s">
        <v>833</v>
      </c>
      <c r="C91" s="41" t="s">
        <v>601</v>
      </c>
      <c r="D91" s="41" t="s">
        <v>913</v>
      </c>
      <c r="E91" s="41" t="s">
        <v>165</v>
      </c>
      <c r="F91" s="41" t="s">
        <v>602</v>
      </c>
    </row>
    <row r="92" spans="1:6" x14ac:dyDescent="0.15">
      <c r="A92" t="s">
        <v>1217</v>
      </c>
    </row>
    <row r="93" spans="1:6" x14ac:dyDescent="0.15">
      <c r="A93" t="s">
        <v>1218</v>
      </c>
    </row>
    <row r="95" spans="1:6" ht="54" x14ac:dyDescent="0.15">
      <c r="A95" s="41">
        <v>118</v>
      </c>
      <c r="B95" s="41" t="s">
        <v>833</v>
      </c>
      <c r="C95" s="41" t="s">
        <v>423</v>
      </c>
      <c r="D95" s="41" t="s">
        <v>922</v>
      </c>
      <c r="E95" s="41" t="s">
        <v>178</v>
      </c>
      <c r="F95" s="41" t="s">
        <v>424</v>
      </c>
    </row>
    <row r="96" spans="1:6" x14ac:dyDescent="0.15">
      <c r="A96" t="s">
        <v>1208</v>
      </c>
    </row>
    <row r="97" spans="1:6" x14ac:dyDescent="0.15">
      <c r="A97" t="s">
        <v>1209</v>
      </c>
    </row>
    <row r="99" spans="1:6" ht="175.5" x14ac:dyDescent="0.15">
      <c r="A99" s="41">
        <v>119</v>
      </c>
      <c r="B99" s="41" t="s">
        <v>833</v>
      </c>
      <c r="C99" s="41" t="s">
        <v>428</v>
      </c>
      <c r="D99" s="41" t="s">
        <v>923</v>
      </c>
      <c r="E99" s="41" t="s">
        <v>369</v>
      </c>
      <c r="F99" s="41" t="s">
        <v>429</v>
      </c>
    </row>
    <row r="100" spans="1:6" x14ac:dyDescent="0.15">
      <c r="A100" t="s">
        <v>1219</v>
      </c>
    </row>
    <row r="101" spans="1:6" x14ac:dyDescent="0.15">
      <c r="A101" t="s">
        <v>1220</v>
      </c>
    </row>
    <row r="102" spans="1:6" x14ac:dyDescent="0.15">
      <c r="A102" t="s">
        <v>1221</v>
      </c>
    </row>
    <row r="103" spans="1:6" x14ac:dyDescent="0.15">
      <c r="A103" t="s">
        <v>1222</v>
      </c>
    </row>
    <row r="104" spans="1:6" x14ac:dyDescent="0.15">
      <c r="A104" t="s">
        <v>1223</v>
      </c>
    </row>
    <row r="105" spans="1:6" x14ac:dyDescent="0.15">
      <c r="A105" t="s">
        <v>1224</v>
      </c>
    </row>
    <row r="107" spans="1:6" ht="54" x14ac:dyDescent="0.15">
      <c r="A107" s="41">
        <v>122</v>
      </c>
      <c r="B107" s="41" t="s">
        <v>833</v>
      </c>
      <c r="C107" s="41" t="s">
        <v>615</v>
      </c>
      <c r="D107" s="41" t="s">
        <v>926</v>
      </c>
      <c r="E107" s="41" t="s">
        <v>165</v>
      </c>
      <c r="F107" s="41" t="s">
        <v>616</v>
      </c>
    </row>
    <row r="108" spans="1:6" x14ac:dyDescent="0.15">
      <c r="A108" t="s">
        <v>1208</v>
      </c>
    </row>
    <row r="109" spans="1:6" x14ac:dyDescent="0.15">
      <c r="A109" t="s">
        <v>1209</v>
      </c>
    </row>
    <row r="111" spans="1:6" ht="67.5" x14ac:dyDescent="0.15">
      <c r="A111" s="41">
        <v>124</v>
      </c>
      <c r="B111" s="41" t="s">
        <v>833</v>
      </c>
      <c r="C111" s="41" t="s">
        <v>623</v>
      </c>
      <c r="D111" s="41" t="s">
        <v>928</v>
      </c>
      <c r="E111" s="41" t="s">
        <v>178</v>
      </c>
      <c r="F111" s="41" t="s">
        <v>624</v>
      </c>
    </row>
    <row r="112" spans="1:6" x14ac:dyDescent="0.15">
      <c r="A112" t="s">
        <v>1225</v>
      </c>
    </row>
    <row r="113" spans="1:1" x14ac:dyDescent="0.15">
      <c r="A113" t="s">
        <v>1218</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2:C441"/>
  <sheetViews>
    <sheetView workbookViewId="0">
      <selection activeCell="A15" sqref="A15"/>
    </sheetView>
  </sheetViews>
  <sheetFormatPr defaultRowHeight="13.5" x14ac:dyDescent="0.15"/>
  <cols>
    <col min="1" max="1" width="71.5" customWidth="1"/>
    <col min="2" max="2" width="69" customWidth="1"/>
    <col min="3" max="5" width="11.875" bestFit="1" customWidth="1"/>
    <col min="6" max="6" width="48" customWidth="1"/>
    <col min="7" max="7" width="65" bestFit="1" customWidth="1"/>
  </cols>
  <sheetData>
    <row r="2" spans="1:3" x14ac:dyDescent="0.15">
      <c r="A2" t="str">
        <f>B2&amp;"("&amp;C2&amp;"）"</f>
        <v>会社役員(00101）</v>
      </c>
      <c r="B2" t="s">
        <v>1226</v>
      </c>
      <c r="C2" s="118" t="s">
        <v>1227</v>
      </c>
    </row>
    <row r="3" spans="1:3" x14ac:dyDescent="0.15">
      <c r="A3" t="str">
        <f>B3&amp;"("&amp;C3&amp;"）"</f>
        <v>その他の法人・団体役員(00199）</v>
      </c>
      <c r="B3" t="s">
        <v>1228</v>
      </c>
      <c r="C3" s="118" t="s">
        <v>1229</v>
      </c>
    </row>
    <row r="4" spans="1:3" x14ac:dyDescent="0.15">
      <c r="A4" t="str">
        <f t="shared" ref="A4:A66" si="0">B4&amp;"("&amp;C4&amp;"）"</f>
        <v>会社管理職員(00201）</v>
      </c>
      <c r="B4" t="s">
        <v>1230</v>
      </c>
      <c r="C4" s="118" t="s">
        <v>1231</v>
      </c>
    </row>
    <row r="5" spans="1:3" x14ac:dyDescent="0.15">
      <c r="A5" t="str">
        <f t="shared" si="0"/>
        <v>その他の法人・団体管理職員(00299）</v>
      </c>
      <c r="B5" t="s">
        <v>1232</v>
      </c>
      <c r="C5" s="118" t="s">
        <v>1233</v>
      </c>
    </row>
    <row r="6" spans="1:3" x14ac:dyDescent="0.15">
      <c r="A6" t="str">
        <f t="shared" si="0"/>
        <v>管理的公務員(00301）</v>
      </c>
      <c r="B6" t="s">
        <v>1234</v>
      </c>
      <c r="C6" s="118" t="s">
        <v>1235</v>
      </c>
    </row>
    <row r="7" spans="1:3" x14ac:dyDescent="0.15">
      <c r="A7" t="str">
        <f t="shared" si="0"/>
        <v>他に分類されない管理的職業(00399）</v>
      </c>
      <c r="B7" t="s">
        <v>1236</v>
      </c>
      <c r="C7" s="118" t="s">
        <v>1237</v>
      </c>
    </row>
    <row r="8" spans="1:3" x14ac:dyDescent="0.15">
      <c r="A8" t="str">
        <f t="shared" si="0"/>
        <v>自然科学系研究者(00401）</v>
      </c>
      <c r="B8" t="s">
        <v>1238</v>
      </c>
      <c r="C8" s="118" t="s">
        <v>1239</v>
      </c>
    </row>
    <row r="9" spans="1:3" x14ac:dyDescent="0.15">
      <c r="A9" t="str">
        <f t="shared" si="0"/>
        <v>人文・社会科学系等研究者(00402）</v>
      </c>
      <c r="B9" t="s">
        <v>1240</v>
      </c>
      <c r="C9" s="118" t="s">
        <v>1241</v>
      </c>
    </row>
    <row r="10" spans="1:3" x14ac:dyDescent="0.15">
      <c r="A10" t="str">
        <f t="shared" si="0"/>
        <v>農林水産技術者(00501）</v>
      </c>
      <c r="B10" t="s">
        <v>1242</v>
      </c>
      <c r="C10" s="118" t="s">
        <v>1243</v>
      </c>
    </row>
    <row r="11" spans="1:3" x14ac:dyDescent="0.15">
      <c r="A11" t="str">
        <f t="shared" si="0"/>
        <v>食品開発技術者(00601）</v>
      </c>
      <c r="B11" t="s">
        <v>1244</v>
      </c>
      <c r="C11" s="118" t="s">
        <v>1245</v>
      </c>
    </row>
    <row r="12" spans="1:3" x14ac:dyDescent="0.15">
      <c r="A12" t="str">
        <f t="shared" si="0"/>
        <v>電気・電子・電気通信開発技術者（通信ネットワークを除く）(00602）</v>
      </c>
      <c r="B12" t="s">
        <v>1246</v>
      </c>
      <c r="C12" s="118" t="s">
        <v>1247</v>
      </c>
    </row>
    <row r="13" spans="1:3" x14ac:dyDescent="0.15">
      <c r="A13" t="str">
        <f t="shared" si="0"/>
        <v>機械開発技術者(00603）</v>
      </c>
      <c r="B13" t="s">
        <v>1248</v>
      </c>
      <c r="C13" s="118" t="s">
        <v>1249</v>
      </c>
    </row>
    <row r="14" spans="1:3" x14ac:dyDescent="0.15">
      <c r="A14" t="str">
        <f t="shared" si="0"/>
        <v>自動車開発技術者(00604）</v>
      </c>
      <c r="B14" t="s">
        <v>1250</v>
      </c>
      <c r="C14" s="118" t="s">
        <v>1251</v>
      </c>
    </row>
    <row r="15" spans="1:3" x14ac:dyDescent="0.15">
      <c r="A15" t="str">
        <f t="shared" si="0"/>
        <v>輸送用機器開発技術者（自動車を除く）(00605）</v>
      </c>
      <c r="B15" t="s">
        <v>1252</v>
      </c>
      <c r="C15" s="118" t="s">
        <v>1253</v>
      </c>
    </row>
    <row r="16" spans="1:3" x14ac:dyDescent="0.15">
      <c r="A16" t="str">
        <f t="shared" si="0"/>
        <v>金属製錬・材料開発技術者(00606）</v>
      </c>
      <c r="B16" t="s">
        <v>1254</v>
      </c>
      <c r="C16" s="118" t="s">
        <v>1255</v>
      </c>
    </row>
    <row r="17" spans="1:3" x14ac:dyDescent="0.15">
      <c r="A17" t="str">
        <f t="shared" si="0"/>
        <v>化学製品開発技術者(00607）</v>
      </c>
      <c r="B17" t="s">
        <v>1256</v>
      </c>
      <c r="C17" s="118" t="s">
        <v>1257</v>
      </c>
    </row>
    <row r="18" spans="1:3" x14ac:dyDescent="0.15">
      <c r="A18" t="str">
        <f t="shared" si="0"/>
        <v>その他の開発技術者(00699）</v>
      </c>
      <c r="B18" t="s">
        <v>1258</v>
      </c>
      <c r="C18" s="118" t="s">
        <v>1259</v>
      </c>
    </row>
    <row r="19" spans="1:3" x14ac:dyDescent="0.15">
      <c r="A19" t="str">
        <f t="shared" si="0"/>
        <v>食品製造技術者(00701）</v>
      </c>
      <c r="B19" t="s">
        <v>1260</v>
      </c>
      <c r="C19" s="118" t="s">
        <v>1261</v>
      </c>
    </row>
    <row r="20" spans="1:3" x14ac:dyDescent="0.15">
      <c r="A20" t="str">
        <f t="shared" si="0"/>
        <v>電気・電子・電気通信製造技術者（通信ネットワーク・電気工事技術者を除く）(00702）</v>
      </c>
      <c r="B20" t="s">
        <v>1262</v>
      </c>
      <c r="C20" s="118" t="s">
        <v>1263</v>
      </c>
    </row>
    <row r="21" spans="1:3" x14ac:dyDescent="0.15">
      <c r="A21" t="str">
        <f t="shared" si="0"/>
        <v>電気工事技術者(00703）</v>
      </c>
      <c r="B21" t="s">
        <v>1264</v>
      </c>
      <c r="C21" s="118" t="s">
        <v>1265</v>
      </c>
    </row>
    <row r="22" spans="1:3" x14ac:dyDescent="0.15">
      <c r="A22" t="str">
        <f t="shared" si="0"/>
        <v>機械製造技術者(00704）</v>
      </c>
      <c r="B22" t="s">
        <v>1266</v>
      </c>
      <c r="C22" s="118" t="s">
        <v>1267</v>
      </c>
    </row>
    <row r="23" spans="1:3" x14ac:dyDescent="0.15">
      <c r="A23" t="str">
        <f t="shared" si="0"/>
        <v>自動車製造技術者(00705）</v>
      </c>
      <c r="B23" t="s">
        <v>1268</v>
      </c>
      <c r="C23" s="118" t="s">
        <v>1269</v>
      </c>
    </row>
    <row r="24" spans="1:3" x14ac:dyDescent="0.15">
      <c r="A24" t="str">
        <f t="shared" si="0"/>
        <v>輸送用機器製造技術者（自動車を除く）(00706）</v>
      </c>
      <c r="B24" t="s">
        <v>1270</v>
      </c>
      <c r="C24" s="118" t="s">
        <v>1271</v>
      </c>
    </row>
    <row r="25" spans="1:3" x14ac:dyDescent="0.15">
      <c r="A25" t="str">
        <f t="shared" si="0"/>
        <v>金属製錬・材料製造技術者(00707）</v>
      </c>
      <c r="B25" t="s">
        <v>1272</v>
      </c>
      <c r="C25" s="118" t="s">
        <v>1273</v>
      </c>
    </row>
    <row r="26" spans="1:3" x14ac:dyDescent="0.15">
      <c r="A26" t="str">
        <f t="shared" si="0"/>
        <v>化学製品製造技術者(00708）</v>
      </c>
      <c r="B26" t="s">
        <v>1274</v>
      </c>
      <c r="C26" s="118" t="s">
        <v>1275</v>
      </c>
    </row>
    <row r="27" spans="1:3" x14ac:dyDescent="0.15">
      <c r="A27" t="str">
        <f t="shared" si="0"/>
        <v>その他の製造技術者(00799）</v>
      </c>
      <c r="B27" t="s">
        <v>1276</v>
      </c>
      <c r="C27" s="118" t="s">
        <v>1277</v>
      </c>
    </row>
    <row r="28" spans="1:3" x14ac:dyDescent="0.15">
      <c r="A28" t="str">
        <f t="shared" si="0"/>
        <v>建築設計技術者(00801）</v>
      </c>
      <c r="B28" t="s">
        <v>1278</v>
      </c>
      <c r="C28" s="118" t="s">
        <v>1279</v>
      </c>
    </row>
    <row r="29" spans="1:3" x14ac:dyDescent="0.15">
      <c r="A29" t="str">
        <f t="shared" si="0"/>
        <v>建築施工管理技術者(00802）</v>
      </c>
      <c r="B29" t="s">
        <v>1280</v>
      </c>
      <c r="C29" s="118" t="s">
        <v>1281</v>
      </c>
    </row>
    <row r="30" spans="1:3" x14ac:dyDescent="0.15">
      <c r="A30" t="str">
        <f t="shared" si="0"/>
        <v>建築技術者（設計・施工管理を除く）(00803）</v>
      </c>
      <c r="B30" t="s">
        <v>1282</v>
      </c>
      <c r="C30" s="118" t="s">
        <v>1283</v>
      </c>
    </row>
    <row r="31" spans="1:3" x14ac:dyDescent="0.15">
      <c r="A31" t="str">
        <f t="shared" si="0"/>
        <v>土木設計技術者(00804）</v>
      </c>
      <c r="B31" t="s">
        <v>1284</v>
      </c>
      <c r="C31" s="118" t="s">
        <v>1285</v>
      </c>
    </row>
    <row r="32" spans="1:3" x14ac:dyDescent="0.15">
      <c r="A32" t="str">
        <f t="shared" si="0"/>
        <v>土木施工管理技術者(00805）</v>
      </c>
      <c r="B32" t="s">
        <v>1286</v>
      </c>
      <c r="C32" s="118" t="s">
        <v>1287</v>
      </c>
    </row>
    <row r="33" spans="1:3" x14ac:dyDescent="0.15">
      <c r="A33" t="str">
        <f t="shared" si="0"/>
        <v>土木技術者（設計・施工管理を除く）(00806）</v>
      </c>
      <c r="B33" t="s">
        <v>1288</v>
      </c>
      <c r="C33" s="118" t="s">
        <v>1289</v>
      </c>
    </row>
    <row r="34" spans="1:3" x14ac:dyDescent="0.15">
      <c r="A34" t="str">
        <f t="shared" si="0"/>
        <v>測量技術者(00807）</v>
      </c>
      <c r="B34" t="s">
        <v>1290</v>
      </c>
      <c r="C34" s="118" t="s">
        <v>1291</v>
      </c>
    </row>
    <row r="35" spans="1:3" x14ac:dyDescent="0.15">
      <c r="A35" t="str">
        <f t="shared" si="0"/>
        <v>ソフトウェア開発技術者（WEB・オープン系）(00901）</v>
      </c>
      <c r="B35" t="s">
        <v>1292</v>
      </c>
      <c r="C35" s="118" t="s">
        <v>1293</v>
      </c>
    </row>
    <row r="36" spans="1:3" x14ac:dyDescent="0.15">
      <c r="A36" t="str">
        <f t="shared" si="0"/>
        <v>ソフトウェア開発技術者（組込・制御系）(00902）</v>
      </c>
      <c r="B36" t="s">
        <v>1294</v>
      </c>
      <c r="C36" s="118" t="s">
        <v>1295</v>
      </c>
    </row>
    <row r="37" spans="1:3" x14ac:dyDescent="0.15">
      <c r="A37" t="str">
        <f t="shared" si="0"/>
        <v>プログラマー(00903）</v>
      </c>
      <c r="B37" t="s">
        <v>1296</v>
      </c>
      <c r="C37" s="118" t="s">
        <v>1297</v>
      </c>
    </row>
    <row r="38" spans="1:3" x14ac:dyDescent="0.15">
      <c r="A38" t="str">
        <f t="shared" si="0"/>
        <v>その他の情報処理・通信技術者（ソフトウェア開発）(00999）</v>
      </c>
      <c r="B38" t="s">
        <v>1298</v>
      </c>
      <c r="C38" s="118" t="s">
        <v>1299</v>
      </c>
    </row>
    <row r="39" spans="1:3" x14ac:dyDescent="0.15">
      <c r="A39" t="str">
        <f t="shared" si="0"/>
        <v>IT コンサルタント(01001）</v>
      </c>
      <c r="B39" t="s">
        <v>1300</v>
      </c>
      <c r="C39" s="118" t="s">
        <v>1301</v>
      </c>
    </row>
    <row r="40" spans="1:3" x14ac:dyDescent="0.15">
      <c r="A40" t="str">
        <f t="shared" si="0"/>
        <v>IT システム設計技術者(01002）</v>
      </c>
      <c r="B40" t="s">
        <v>1302</v>
      </c>
      <c r="C40" s="118" t="s">
        <v>1303</v>
      </c>
    </row>
    <row r="41" spans="1:3" x14ac:dyDescent="0.15">
      <c r="A41" t="str">
        <f t="shared" si="0"/>
        <v>IT プロジェクトマネージャ(01003）</v>
      </c>
      <c r="B41" t="s">
        <v>1304</v>
      </c>
      <c r="C41" s="118" t="s">
        <v>1305</v>
      </c>
    </row>
    <row r="42" spans="1:3" x14ac:dyDescent="0.15">
      <c r="A42" t="str">
        <f t="shared" si="0"/>
        <v>IT システム運用管理者(01004）</v>
      </c>
      <c r="B42" t="s">
        <v>1306</v>
      </c>
      <c r="C42" s="118" t="s">
        <v>1307</v>
      </c>
    </row>
    <row r="43" spans="1:3" x14ac:dyDescent="0.15">
      <c r="A43" t="str">
        <f t="shared" si="0"/>
        <v>IT ヘルプデスク(01005）</v>
      </c>
      <c r="B43" t="s">
        <v>1308</v>
      </c>
      <c r="C43" s="118" t="s">
        <v>1309</v>
      </c>
    </row>
    <row r="44" spans="1:3" x14ac:dyDescent="0.15">
      <c r="A44" t="str">
        <f t="shared" si="0"/>
        <v>通信ネットワーク技術者(01006）</v>
      </c>
      <c r="B44" t="s">
        <v>1310</v>
      </c>
      <c r="C44" s="118" t="s">
        <v>1311</v>
      </c>
    </row>
    <row r="45" spans="1:3" x14ac:dyDescent="0.15">
      <c r="A45" t="str">
        <f t="shared" si="0"/>
        <v>その他の情報処理・通信技術者（ソフトウェア開発を除く）(01099）</v>
      </c>
      <c r="B45" t="s">
        <v>1312</v>
      </c>
      <c r="C45" s="118" t="s">
        <v>1313</v>
      </c>
    </row>
    <row r="46" spans="1:3" x14ac:dyDescent="0.15">
      <c r="A46" t="str">
        <f t="shared" si="0"/>
        <v>通信機器操作員(01101）</v>
      </c>
      <c r="B46" t="s">
        <v>1314</v>
      </c>
      <c r="C46" s="118" t="s">
        <v>1315</v>
      </c>
    </row>
    <row r="47" spans="1:3" x14ac:dyDescent="0.15">
      <c r="A47" t="str">
        <f t="shared" si="0"/>
        <v>他に分類されない技術の職業(01199）</v>
      </c>
      <c r="B47" t="s">
        <v>1316</v>
      </c>
      <c r="C47" s="118" t="s">
        <v>1317</v>
      </c>
    </row>
    <row r="48" spans="1:3" x14ac:dyDescent="0.15">
      <c r="A48" t="str">
        <f t="shared" si="0"/>
        <v>裁判官、検察官、弁護士(01201）</v>
      </c>
      <c r="B48" t="s">
        <v>1318</v>
      </c>
      <c r="C48" s="118" t="s">
        <v>1319</v>
      </c>
    </row>
    <row r="49" spans="1:3" x14ac:dyDescent="0.15">
      <c r="A49" t="str">
        <f t="shared" si="0"/>
        <v>弁理士(01202）</v>
      </c>
      <c r="B49" t="s">
        <v>1320</v>
      </c>
      <c r="C49" s="118" t="s">
        <v>1321</v>
      </c>
    </row>
    <row r="50" spans="1:3" x14ac:dyDescent="0.15">
      <c r="A50" t="str">
        <f t="shared" si="0"/>
        <v>司法書士(01203）</v>
      </c>
      <c r="B50" t="s">
        <v>1322</v>
      </c>
      <c r="C50" s="118" t="s">
        <v>1323</v>
      </c>
    </row>
    <row r="51" spans="1:3" x14ac:dyDescent="0.15">
      <c r="A51" t="str">
        <f t="shared" si="0"/>
        <v>その他の法務の職業(01299）</v>
      </c>
      <c r="B51" t="s">
        <v>1324</v>
      </c>
      <c r="C51" s="118" t="s">
        <v>1325</v>
      </c>
    </row>
    <row r="52" spans="1:3" x14ac:dyDescent="0.15">
      <c r="A52" t="str">
        <f t="shared" si="0"/>
        <v>公認会計士(01301）</v>
      </c>
      <c r="B52" t="s">
        <v>1326</v>
      </c>
      <c r="C52" s="118" t="s">
        <v>1327</v>
      </c>
    </row>
    <row r="53" spans="1:3" x14ac:dyDescent="0.15">
      <c r="A53" t="str">
        <f t="shared" si="0"/>
        <v>税理士(01302）</v>
      </c>
      <c r="B53" t="s">
        <v>1328</v>
      </c>
      <c r="C53" s="118" t="s">
        <v>1329</v>
      </c>
    </row>
    <row r="54" spans="1:3" x14ac:dyDescent="0.15">
      <c r="A54" t="str">
        <f t="shared" si="0"/>
        <v>社会保険労務士(01303）</v>
      </c>
      <c r="B54" t="s">
        <v>1330</v>
      </c>
      <c r="C54" s="118" t="s">
        <v>1331</v>
      </c>
    </row>
    <row r="55" spans="1:3" x14ac:dyDescent="0.15">
      <c r="A55" t="str">
        <f t="shared" si="0"/>
        <v>その他の経営・金融・保険の専門的職業(01399）</v>
      </c>
      <c r="B55" t="s">
        <v>1332</v>
      </c>
      <c r="C55" s="118" t="s">
        <v>1333</v>
      </c>
    </row>
    <row r="56" spans="1:3" x14ac:dyDescent="0.15">
      <c r="A56" t="str">
        <f t="shared" si="0"/>
        <v>宗教家(01401）</v>
      </c>
      <c r="B56" t="s">
        <v>1334</v>
      </c>
      <c r="C56" s="118" t="s">
        <v>1335</v>
      </c>
    </row>
    <row r="57" spans="1:3" x14ac:dyDescent="0.15">
      <c r="A57" t="str">
        <f t="shared" si="0"/>
        <v>著述家（翻訳家を除く）(01501）</v>
      </c>
      <c r="B57" t="s">
        <v>1336</v>
      </c>
      <c r="C57" s="118" t="s">
        <v>1337</v>
      </c>
    </row>
    <row r="58" spans="1:3" x14ac:dyDescent="0.15">
      <c r="A58" t="str">
        <f t="shared" si="0"/>
        <v>翻訳家(01502）</v>
      </c>
      <c r="B58" t="s">
        <v>1338</v>
      </c>
      <c r="C58" s="118" t="s">
        <v>1339</v>
      </c>
    </row>
    <row r="59" spans="1:3" x14ac:dyDescent="0.15">
      <c r="A59" t="str">
        <f t="shared" si="0"/>
        <v>記者、編集者(01503）</v>
      </c>
      <c r="B59" t="s">
        <v>1340</v>
      </c>
      <c r="C59" s="118" t="s">
        <v>1341</v>
      </c>
    </row>
    <row r="60" spans="1:3" x14ac:dyDescent="0.15">
      <c r="A60" t="str">
        <f t="shared" si="0"/>
        <v>美術家、イラストレーター(01601）</v>
      </c>
      <c r="B60" t="s">
        <v>1342</v>
      </c>
      <c r="C60" s="118" t="s">
        <v>1343</v>
      </c>
    </row>
    <row r="61" spans="1:3" x14ac:dyDescent="0.15">
      <c r="A61" t="str">
        <f t="shared" si="0"/>
        <v>写真家、映像撮影者(01602）</v>
      </c>
      <c r="B61" t="s">
        <v>1344</v>
      </c>
      <c r="C61" s="118" t="s">
        <v>1345</v>
      </c>
    </row>
    <row r="62" spans="1:3" x14ac:dyDescent="0.15">
      <c r="A62" t="str">
        <f t="shared" si="0"/>
        <v>ウェブデザイナー(01701）</v>
      </c>
      <c r="B62" t="s">
        <v>1346</v>
      </c>
      <c r="C62" s="118" t="s">
        <v>1347</v>
      </c>
    </row>
    <row r="63" spans="1:3" x14ac:dyDescent="0.15">
      <c r="A63" t="str">
        <f t="shared" si="0"/>
        <v>グラフィックデザイナー(01702）</v>
      </c>
      <c r="B63" t="s">
        <v>1348</v>
      </c>
      <c r="C63" s="118" t="s">
        <v>1349</v>
      </c>
    </row>
    <row r="64" spans="1:3" x14ac:dyDescent="0.15">
      <c r="A64" t="str">
        <f t="shared" si="0"/>
        <v>その他のデザイナー(01799）</v>
      </c>
      <c r="B64" t="s">
        <v>1350</v>
      </c>
      <c r="C64" s="118" t="s">
        <v>1351</v>
      </c>
    </row>
    <row r="65" spans="1:3" x14ac:dyDescent="0.15">
      <c r="A65" t="str">
        <f t="shared" si="0"/>
        <v>音楽家(01801）</v>
      </c>
      <c r="B65" t="s">
        <v>1352</v>
      </c>
      <c r="C65" s="118" t="s">
        <v>1353</v>
      </c>
    </row>
    <row r="66" spans="1:3" x14ac:dyDescent="0.15">
      <c r="A66" t="str">
        <f t="shared" si="0"/>
        <v>舞踊家、俳優、演芸家(01802）</v>
      </c>
      <c r="B66" t="s">
        <v>1354</v>
      </c>
      <c r="C66" s="118" t="s">
        <v>1355</v>
      </c>
    </row>
    <row r="67" spans="1:3" x14ac:dyDescent="0.15">
      <c r="A67" t="str">
        <f t="shared" ref="A67:A130" si="1">B67&amp;"("&amp;C67&amp;"）"</f>
        <v>プロデューサー、演出家(01803）</v>
      </c>
      <c r="B67" t="s">
        <v>1356</v>
      </c>
      <c r="C67" s="118" t="s">
        <v>1357</v>
      </c>
    </row>
    <row r="68" spans="1:3" x14ac:dyDescent="0.15">
      <c r="A68" t="str">
        <f t="shared" si="1"/>
        <v>図書館司書(01901）</v>
      </c>
      <c r="B68" t="s">
        <v>1358</v>
      </c>
      <c r="C68" s="118" t="s">
        <v>1359</v>
      </c>
    </row>
    <row r="69" spans="1:3" x14ac:dyDescent="0.15">
      <c r="A69" t="str">
        <f t="shared" si="1"/>
        <v>学芸員(01902）</v>
      </c>
      <c r="B69" t="s">
        <v>1360</v>
      </c>
      <c r="C69" s="118" t="s">
        <v>1361</v>
      </c>
    </row>
    <row r="70" spans="1:3" x14ac:dyDescent="0.15">
      <c r="A70" t="str">
        <f t="shared" si="1"/>
        <v>カウンセラー（医療・福祉施設を除く）(01903）</v>
      </c>
      <c r="B70" t="s">
        <v>1362</v>
      </c>
      <c r="C70" s="118" t="s">
        <v>1363</v>
      </c>
    </row>
    <row r="71" spans="1:3" x14ac:dyDescent="0.15">
      <c r="A71" t="str">
        <f t="shared" si="1"/>
        <v>職業スポーツ家(02001）</v>
      </c>
      <c r="B71" t="s">
        <v>1364</v>
      </c>
      <c r="C71" s="118" t="s">
        <v>1365</v>
      </c>
    </row>
    <row r="72" spans="1:3" x14ac:dyDescent="0.15">
      <c r="A72" t="str">
        <f t="shared" si="1"/>
        <v>通訳(02002）</v>
      </c>
      <c r="B72" t="s">
        <v>1366</v>
      </c>
      <c r="C72" s="118" t="s">
        <v>1367</v>
      </c>
    </row>
    <row r="73" spans="1:3" x14ac:dyDescent="0.15">
      <c r="A73" t="str">
        <f t="shared" si="1"/>
        <v>他に分類されない法務・経営・文化芸術等の専門的職業(02099）</v>
      </c>
      <c r="B73" t="s">
        <v>1368</v>
      </c>
      <c r="C73" s="118" t="s">
        <v>1369</v>
      </c>
    </row>
    <row r="74" spans="1:3" x14ac:dyDescent="0.15">
      <c r="A74" t="str">
        <f t="shared" si="1"/>
        <v>医師(02101）</v>
      </c>
      <c r="B74" t="s">
        <v>1370</v>
      </c>
      <c r="C74" s="118" t="s">
        <v>1371</v>
      </c>
    </row>
    <row r="75" spans="1:3" x14ac:dyDescent="0.15">
      <c r="A75" t="str">
        <f t="shared" si="1"/>
        <v>歯科医師(02102）</v>
      </c>
      <c r="B75" t="s">
        <v>1372</v>
      </c>
      <c r="C75" s="118" t="s">
        <v>1373</v>
      </c>
    </row>
    <row r="76" spans="1:3" x14ac:dyDescent="0.15">
      <c r="A76" t="str">
        <f t="shared" si="1"/>
        <v>獣医師(02103）</v>
      </c>
      <c r="B76" t="s">
        <v>1374</v>
      </c>
      <c r="C76" s="118" t="s">
        <v>1375</v>
      </c>
    </row>
    <row r="77" spans="1:3" x14ac:dyDescent="0.15">
      <c r="A77" t="str">
        <f t="shared" si="1"/>
        <v>薬剤師(02104）</v>
      </c>
      <c r="B77" t="s">
        <v>1376</v>
      </c>
      <c r="C77" s="118" t="s">
        <v>1377</v>
      </c>
    </row>
    <row r="78" spans="1:3" x14ac:dyDescent="0.15">
      <c r="A78" t="str">
        <f t="shared" si="1"/>
        <v>保健師(02201）</v>
      </c>
      <c r="B78" t="s">
        <v>1378</v>
      </c>
      <c r="C78" s="118" t="s">
        <v>1379</v>
      </c>
    </row>
    <row r="79" spans="1:3" x14ac:dyDescent="0.15">
      <c r="A79" t="str">
        <f t="shared" si="1"/>
        <v>助産師(02202）</v>
      </c>
      <c r="B79" t="s">
        <v>1380</v>
      </c>
      <c r="C79" s="118" t="s">
        <v>1381</v>
      </c>
    </row>
    <row r="80" spans="1:3" x14ac:dyDescent="0.15">
      <c r="A80" t="str">
        <f t="shared" si="1"/>
        <v>看護師・准看護師（病院・診療所）(）</v>
      </c>
      <c r="B80" t="s">
        <v>1382</v>
      </c>
      <c r="C80" s="118" t="s">
        <v>1383</v>
      </c>
    </row>
    <row r="81" spans="1:3" x14ac:dyDescent="0.15">
      <c r="A81" t="str">
        <f t="shared" si="1"/>
        <v>看護師・准看護師（介護施設）(02302）</v>
      </c>
      <c r="B81" t="s">
        <v>1384</v>
      </c>
      <c r="C81" s="118" t="s">
        <v>1385</v>
      </c>
    </row>
    <row r="82" spans="1:3" x14ac:dyDescent="0.15">
      <c r="A82" t="str">
        <f t="shared" si="1"/>
        <v>看護師・准看護師（訪問看護）(02303）</v>
      </c>
      <c r="B82" t="s">
        <v>1386</v>
      </c>
      <c r="C82" s="118" t="s">
        <v>1387</v>
      </c>
    </row>
    <row r="83" spans="1:3" x14ac:dyDescent="0.15">
      <c r="A83" t="str">
        <f t="shared" si="1"/>
        <v>その他の看護師・准看護師(02399）</v>
      </c>
      <c r="B83" t="s">
        <v>1388</v>
      </c>
      <c r="C83" s="118" t="s">
        <v>1389</v>
      </c>
    </row>
    <row r="84" spans="1:3" x14ac:dyDescent="0.15">
      <c r="A84" t="str">
        <f t="shared" si="1"/>
        <v>診療放射線技師(02401）</v>
      </c>
      <c r="B84" t="s">
        <v>1390</v>
      </c>
      <c r="C84" s="118" t="s">
        <v>1391</v>
      </c>
    </row>
    <row r="85" spans="1:3" x14ac:dyDescent="0.15">
      <c r="A85" t="str">
        <f t="shared" si="1"/>
        <v>臨床工学技士(02402）</v>
      </c>
      <c r="B85" t="s">
        <v>1392</v>
      </c>
      <c r="C85" s="118" t="s">
        <v>1393</v>
      </c>
    </row>
    <row r="86" spans="1:3" x14ac:dyDescent="0.15">
      <c r="A86" t="str">
        <f t="shared" si="1"/>
        <v>臨床検査技師(02403）</v>
      </c>
      <c r="B86" t="s">
        <v>1394</v>
      </c>
      <c r="C86" s="118" t="s">
        <v>1395</v>
      </c>
    </row>
    <row r="87" spans="1:3" x14ac:dyDescent="0.15">
      <c r="A87" t="str">
        <f t="shared" si="1"/>
        <v>理学療法士(02404）</v>
      </c>
      <c r="B87" t="s">
        <v>1396</v>
      </c>
      <c r="C87" s="118" t="s">
        <v>1397</v>
      </c>
    </row>
    <row r="88" spans="1:3" x14ac:dyDescent="0.15">
      <c r="A88" t="str">
        <f t="shared" si="1"/>
        <v>作業療法士(02405）</v>
      </c>
      <c r="B88" t="s">
        <v>1398</v>
      </c>
      <c r="C88" s="118" t="s">
        <v>1399</v>
      </c>
    </row>
    <row r="89" spans="1:3" x14ac:dyDescent="0.15">
      <c r="A89" t="str">
        <f t="shared" si="1"/>
        <v>視能訓練士(02406）</v>
      </c>
      <c r="B89" t="s">
        <v>1400</v>
      </c>
      <c r="C89" s="118" t="s">
        <v>1401</v>
      </c>
    </row>
    <row r="90" spans="1:3" x14ac:dyDescent="0.15">
      <c r="A90" t="str">
        <f t="shared" si="1"/>
        <v>言語聴覚士(02407）</v>
      </c>
      <c r="B90" t="s">
        <v>1402</v>
      </c>
      <c r="C90" s="118" t="s">
        <v>1403</v>
      </c>
    </row>
    <row r="91" spans="1:3" x14ac:dyDescent="0.15">
      <c r="A91" t="str">
        <f t="shared" si="1"/>
        <v>歯科衛生士(02408）</v>
      </c>
      <c r="B91" t="s">
        <v>1404</v>
      </c>
      <c r="C91" s="118" t="s">
        <v>1405</v>
      </c>
    </row>
    <row r="92" spans="1:3" x14ac:dyDescent="0.15">
      <c r="A92" t="str">
        <f t="shared" si="1"/>
        <v>歯科技工士(02409）</v>
      </c>
      <c r="B92" t="s">
        <v>1406</v>
      </c>
      <c r="C92" s="118" t="s">
        <v>1407</v>
      </c>
    </row>
    <row r="93" spans="1:3" x14ac:dyDescent="0.15">
      <c r="A93" t="str">
        <f t="shared" si="1"/>
        <v>栄養士(02501）</v>
      </c>
      <c r="B93" t="s">
        <v>1408</v>
      </c>
      <c r="C93" s="118" t="s">
        <v>1409</v>
      </c>
    </row>
    <row r="94" spans="1:3" x14ac:dyDescent="0.15">
      <c r="A94" t="str">
        <f t="shared" si="1"/>
        <v>管理栄養士(02502）</v>
      </c>
      <c r="B94" t="s">
        <v>1410</v>
      </c>
      <c r="C94" s="118" t="s">
        <v>1411</v>
      </c>
    </row>
    <row r="95" spans="1:3" x14ac:dyDescent="0.15">
      <c r="A95" t="str">
        <f t="shared" si="1"/>
        <v>あん摩マッサージ指圧師、はり師、きゅう師(02601）</v>
      </c>
      <c r="B95" t="s">
        <v>1412</v>
      </c>
      <c r="C95" s="118" t="s">
        <v>1413</v>
      </c>
    </row>
    <row r="96" spans="1:3" x14ac:dyDescent="0.15">
      <c r="A96" t="str">
        <f t="shared" si="1"/>
        <v>柔道整復師(02602）</v>
      </c>
      <c r="B96" t="s">
        <v>1414</v>
      </c>
      <c r="C96" s="118" t="s">
        <v>1415</v>
      </c>
    </row>
    <row r="97" spans="1:3" x14ac:dyDescent="0.15">
      <c r="A97" t="str">
        <f t="shared" si="1"/>
        <v>その他の医療・看護・保健の専門的職業(02799）</v>
      </c>
      <c r="B97" t="s">
        <v>1416</v>
      </c>
      <c r="C97" s="118" t="s">
        <v>1417</v>
      </c>
    </row>
    <row r="98" spans="1:3" x14ac:dyDescent="0.15">
      <c r="A98" t="str">
        <f t="shared" si="1"/>
        <v>看護助手(02801）</v>
      </c>
      <c r="B98" t="s">
        <v>1418</v>
      </c>
      <c r="C98" s="118" t="s">
        <v>1419</v>
      </c>
    </row>
    <row r="99" spans="1:3" x14ac:dyDescent="0.15">
      <c r="A99" t="str">
        <f t="shared" si="1"/>
        <v>歯科助手(02802）</v>
      </c>
      <c r="B99" t="s">
        <v>1420</v>
      </c>
      <c r="C99" s="118" t="s">
        <v>1421</v>
      </c>
    </row>
    <row r="100" spans="1:3" x14ac:dyDescent="0.15">
      <c r="A100" t="str">
        <f t="shared" si="1"/>
        <v>その他の保健医療関係助手(02899）</v>
      </c>
      <c r="B100" t="s">
        <v>1422</v>
      </c>
      <c r="C100" s="118" t="s">
        <v>1423</v>
      </c>
    </row>
    <row r="101" spans="1:3" x14ac:dyDescent="0.15">
      <c r="A101" t="str">
        <f t="shared" si="1"/>
        <v>保育士(02901）</v>
      </c>
      <c r="B101" t="s">
        <v>1424</v>
      </c>
      <c r="C101" s="118" t="s">
        <v>1425</v>
      </c>
    </row>
    <row r="102" spans="1:3" x14ac:dyDescent="0.15">
      <c r="A102" t="str">
        <f t="shared" si="1"/>
        <v>幼稚園教員(02902）</v>
      </c>
      <c r="B102" t="s">
        <v>1426</v>
      </c>
      <c r="C102" s="118" t="s">
        <v>1427</v>
      </c>
    </row>
    <row r="103" spans="1:3" x14ac:dyDescent="0.15">
      <c r="A103" t="str">
        <f t="shared" si="1"/>
        <v>保育教諭(02903）</v>
      </c>
      <c r="B103" t="s">
        <v>1428</v>
      </c>
      <c r="C103" s="118" t="s">
        <v>1429</v>
      </c>
    </row>
    <row r="104" spans="1:3" x14ac:dyDescent="0.15">
      <c r="A104" t="str">
        <f t="shared" si="1"/>
        <v>学童保育指導員(03001）</v>
      </c>
      <c r="B104" t="s">
        <v>1430</v>
      </c>
      <c r="C104" s="118" t="s">
        <v>1431</v>
      </c>
    </row>
    <row r="105" spans="1:3" x14ac:dyDescent="0.15">
      <c r="A105" t="str">
        <f t="shared" si="1"/>
        <v>児童館指導員(03002）</v>
      </c>
      <c r="B105" t="s">
        <v>1432</v>
      </c>
      <c r="C105" s="118" t="s">
        <v>1433</v>
      </c>
    </row>
    <row r="106" spans="1:3" x14ac:dyDescent="0.15">
      <c r="A106" t="str">
        <f t="shared" si="1"/>
        <v>保育補助者、家庭的保育者(03003）</v>
      </c>
      <c r="B106" t="s">
        <v>1434</v>
      </c>
      <c r="C106" s="118" t="s">
        <v>1435</v>
      </c>
    </row>
    <row r="107" spans="1:3" x14ac:dyDescent="0.15">
      <c r="A107" t="str">
        <f t="shared" si="1"/>
        <v>小学校教員(03101）</v>
      </c>
      <c r="B107" t="s">
        <v>1436</v>
      </c>
      <c r="C107" s="118" t="s">
        <v>1437</v>
      </c>
    </row>
    <row r="108" spans="1:3" x14ac:dyDescent="0.15">
      <c r="A108" t="str">
        <f t="shared" si="1"/>
        <v>中学校教員(03102）</v>
      </c>
      <c r="B108" t="s">
        <v>1438</v>
      </c>
      <c r="C108" s="118" t="s">
        <v>1439</v>
      </c>
    </row>
    <row r="109" spans="1:3" x14ac:dyDescent="0.15">
      <c r="A109" t="str">
        <f t="shared" si="1"/>
        <v>義務教育学校教員(03103）</v>
      </c>
      <c r="B109" t="s">
        <v>1440</v>
      </c>
      <c r="C109" s="118" t="s">
        <v>1441</v>
      </c>
    </row>
    <row r="110" spans="1:3" x14ac:dyDescent="0.15">
      <c r="A110" t="str">
        <f t="shared" si="1"/>
        <v>高等学校教員(03104）</v>
      </c>
      <c r="B110" t="s">
        <v>1442</v>
      </c>
      <c r="C110" s="118" t="s">
        <v>1443</v>
      </c>
    </row>
    <row r="111" spans="1:3" x14ac:dyDescent="0.15">
      <c r="A111" t="str">
        <f t="shared" si="1"/>
        <v>中等教育学校教員(03105）</v>
      </c>
      <c r="B111" t="s">
        <v>1444</v>
      </c>
      <c r="C111" s="118" t="s">
        <v>1445</v>
      </c>
    </row>
    <row r="112" spans="1:3" x14ac:dyDescent="0.15">
      <c r="A112" t="str">
        <f t="shared" si="1"/>
        <v>特別支援学校教員(03106）</v>
      </c>
      <c r="B112" t="s">
        <v>1446</v>
      </c>
      <c r="C112" s="118" t="s">
        <v>1447</v>
      </c>
    </row>
    <row r="113" spans="1:3" x14ac:dyDescent="0.15">
      <c r="A113" t="str">
        <f t="shared" si="1"/>
        <v>高等専門学校教員、大学教員(03107）</v>
      </c>
      <c r="B113" t="s">
        <v>1448</v>
      </c>
      <c r="C113" s="118" t="s">
        <v>1449</v>
      </c>
    </row>
    <row r="114" spans="1:3" x14ac:dyDescent="0.15">
      <c r="A114" t="str">
        <f t="shared" si="1"/>
        <v>その他の学校等教員(03199）</v>
      </c>
      <c r="B114" t="s">
        <v>1450</v>
      </c>
      <c r="C114" s="118" t="s">
        <v>1451</v>
      </c>
    </row>
    <row r="115" spans="1:3" x14ac:dyDescent="0.15">
      <c r="A115" t="str">
        <f t="shared" si="1"/>
        <v>学習・語学指導教師(03201）</v>
      </c>
      <c r="B115" t="s">
        <v>1452</v>
      </c>
      <c r="C115" s="118" t="s">
        <v>1453</v>
      </c>
    </row>
    <row r="116" spans="1:3" x14ac:dyDescent="0.15">
      <c r="A116" t="str">
        <f t="shared" si="1"/>
        <v>スポーツ・舞踊指導員(03202）</v>
      </c>
      <c r="B116" t="s">
        <v>1454</v>
      </c>
      <c r="C116" s="118" t="s">
        <v>1455</v>
      </c>
    </row>
    <row r="117" spans="1:3" x14ac:dyDescent="0.15">
      <c r="A117" t="str">
        <f t="shared" si="1"/>
        <v>趣味・習い事指導教師(03203）</v>
      </c>
      <c r="B117" t="s">
        <v>1456</v>
      </c>
      <c r="C117" s="118" t="s">
        <v>1457</v>
      </c>
    </row>
    <row r="118" spans="1:3" x14ac:dyDescent="0.15">
      <c r="A118" t="str">
        <f t="shared" si="1"/>
        <v>総務事務員(03301）</v>
      </c>
      <c r="B118" t="s">
        <v>1458</v>
      </c>
      <c r="C118" s="118" t="s">
        <v>1459</v>
      </c>
    </row>
    <row r="119" spans="1:3" x14ac:dyDescent="0.15">
      <c r="A119" t="str">
        <f t="shared" si="1"/>
        <v>人事事務員(03302）</v>
      </c>
      <c r="B119" t="s">
        <v>1460</v>
      </c>
      <c r="C119" s="118" t="s">
        <v>1461</v>
      </c>
    </row>
    <row r="120" spans="1:3" x14ac:dyDescent="0.15">
      <c r="A120" t="str">
        <f t="shared" si="1"/>
        <v>企画・調査事務員(03303）</v>
      </c>
      <c r="B120" t="s">
        <v>1462</v>
      </c>
      <c r="C120" s="118" t="s">
        <v>1463</v>
      </c>
    </row>
    <row r="121" spans="1:3" x14ac:dyDescent="0.15">
      <c r="A121" t="str">
        <f t="shared" si="1"/>
        <v>一般事務員(03401）</v>
      </c>
      <c r="B121" t="s">
        <v>1464</v>
      </c>
      <c r="C121" s="118" t="s">
        <v>1465</v>
      </c>
    </row>
    <row r="122" spans="1:3" x14ac:dyDescent="0.15">
      <c r="A122" t="str">
        <f t="shared" si="1"/>
        <v>秘書(03402）</v>
      </c>
      <c r="B122" t="s">
        <v>1466</v>
      </c>
      <c r="C122" s="118" t="s">
        <v>1467</v>
      </c>
    </row>
    <row r="123" spans="1:3" x14ac:dyDescent="0.15">
      <c r="A123" t="str">
        <f t="shared" si="1"/>
        <v>受付・案内事務員(03403）</v>
      </c>
      <c r="B123" t="s">
        <v>1468</v>
      </c>
      <c r="C123" s="118" t="s">
        <v>1469</v>
      </c>
    </row>
    <row r="124" spans="1:3" x14ac:dyDescent="0.15">
      <c r="A124" t="str">
        <f t="shared" si="1"/>
        <v>法務・広報・知的財産事務の職業(03501）</v>
      </c>
      <c r="B124" t="s">
        <v>1470</v>
      </c>
      <c r="C124" s="118" t="s">
        <v>1471</v>
      </c>
    </row>
    <row r="125" spans="1:3" x14ac:dyDescent="0.15">
      <c r="A125" t="str">
        <f t="shared" si="1"/>
        <v>他に分類されない総務等事務の職業(03599）</v>
      </c>
      <c r="B125" t="s">
        <v>1472</v>
      </c>
      <c r="C125" s="118" t="s">
        <v>1473</v>
      </c>
    </row>
    <row r="126" spans="1:3" x14ac:dyDescent="0.15">
      <c r="A126" t="str">
        <f t="shared" si="1"/>
        <v>コールセンターオペレーター(03601）</v>
      </c>
      <c r="B126" t="s">
        <v>1474</v>
      </c>
      <c r="C126" s="118" t="s">
        <v>1475</v>
      </c>
    </row>
    <row r="127" spans="1:3" x14ac:dyDescent="0.15">
      <c r="A127" t="str">
        <f t="shared" si="1"/>
        <v>テレフォンアポインター(03602）</v>
      </c>
      <c r="B127" t="s">
        <v>1476</v>
      </c>
      <c r="C127" s="118" t="s">
        <v>1477</v>
      </c>
    </row>
    <row r="128" spans="1:3" x14ac:dyDescent="0.15">
      <c r="A128" t="str">
        <f t="shared" si="1"/>
        <v>他の電話応接事務の職業(03603）</v>
      </c>
      <c r="B128" t="s">
        <v>1478</v>
      </c>
      <c r="C128" s="118" t="s">
        <v>1479</v>
      </c>
    </row>
    <row r="129" spans="1:3" x14ac:dyDescent="0.15">
      <c r="A129" t="str">
        <f t="shared" si="1"/>
        <v>インターネット応接等事務員(03604）</v>
      </c>
      <c r="B129" t="s">
        <v>1480</v>
      </c>
      <c r="C129" s="118" t="s">
        <v>1481</v>
      </c>
    </row>
    <row r="130" spans="1:3" x14ac:dyDescent="0.15">
      <c r="A130" t="str">
        <f t="shared" si="1"/>
        <v>医療事務員（調剤薬局を除く）(03701）</v>
      </c>
      <c r="B130" t="s">
        <v>1482</v>
      </c>
      <c r="C130" s="118" t="s">
        <v>1483</v>
      </c>
    </row>
    <row r="131" spans="1:3" x14ac:dyDescent="0.15">
      <c r="A131" t="str">
        <f t="shared" ref="A131:A194" si="2">B131&amp;"("&amp;C131&amp;"）"</f>
        <v>調剤薬局事務員(03702）</v>
      </c>
      <c r="B131" t="s">
        <v>1484</v>
      </c>
      <c r="C131" s="118" t="s">
        <v>1485</v>
      </c>
    </row>
    <row r="132" spans="1:3" x14ac:dyDescent="0.15">
      <c r="A132" t="str">
        <f t="shared" si="2"/>
        <v>介護事務員(03703）</v>
      </c>
      <c r="B132" t="s">
        <v>1486</v>
      </c>
      <c r="C132" s="118" t="s">
        <v>1487</v>
      </c>
    </row>
    <row r="133" spans="1:3" x14ac:dyDescent="0.15">
      <c r="A133" t="str">
        <f t="shared" si="2"/>
        <v>現金出納事務員(03801）</v>
      </c>
      <c r="B133" t="s">
        <v>1488</v>
      </c>
      <c r="C133" s="118" t="s">
        <v>1489</v>
      </c>
    </row>
    <row r="134" spans="1:3" x14ac:dyDescent="0.15">
      <c r="A134" t="str">
        <f t="shared" si="2"/>
        <v>預・貯金窓口事務員(03802）</v>
      </c>
      <c r="B134" t="s">
        <v>1490</v>
      </c>
      <c r="C134" s="118" t="s">
        <v>1491</v>
      </c>
    </row>
    <row r="135" spans="1:3" x14ac:dyDescent="0.15">
      <c r="A135" t="str">
        <f t="shared" si="2"/>
        <v>経理事務員(03803）</v>
      </c>
      <c r="B135" t="s">
        <v>1492</v>
      </c>
      <c r="C135" s="118" t="s">
        <v>1493</v>
      </c>
    </row>
    <row r="136" spans="1:3" x14ac:dyDescent="0.15">
      <c r="A136" t="str">
        <f t="shared" si="2"/>
        <v>その他の会計事務の職業(03899）</v>
      </c>
      <c r="B136" t="s">
        <v>1494</v>
      </c>
      <c r="C136" s="118" t="s">
        <v>1495</v>
      </c>
    </row>
    <row r="137" spans="1:3" x14ac:dyDescent="0.15">
      <c r="A137" t="str">
        <f t="shared" si="2"/>
        <v>生産現場事務員(03901）</v>
      </c>
      <c r="B137" t="s">
        <v>1496</v>
      </c>
      <c r="C137" s="118" t="s">
        <v>1497</v>
      </c>
    </row>
    <row r="138" spans="1:3" x14ac:dyDescent="0.15">
      <c r="A138" t="str">
        <f t="shared" si="2"/>
        <v>出荷・受荷係事務員(03902）</v>
      </c>
      <c r="B138" t="s">
        <v>1498</v>
      </c>
      <c r="C138" s="118" t="s">
        <v>1499</v>
      </c>
    </row>
    <row r="139" spans="1:3" x14ac:dyDescent="0.15">
      <c r="A139" t="str">
        <f t="shared" si="2"/>
        <v>営業事務員(04001）</v>
      </c>
      <c r="B139" t="s">
        <v>1500</v>
      </c>
      <c r="C139" s="118" t="s">
        <v>1501</v>
      </c>
    </row>
    <row r="140" spans="1:3" x14ac:dyDescent="0.15">
      <c r="A140" t="str">
        <f t="shared" si="2"/>
        <v>貿易事務員(04002）</v>
      </c>
      <c r="B140" t="s">
        <v>1502</v>
      </c>
      <c r="C140" s="118" t="s">
        <v>1503</v>
      </c>
    </row>
    <row r="141" spans="1:3" x14ac:dyDescent="0.15">
      <c r="A141" t="str">
        <f t="shared" si="2"/>
        <v>その他の営業・販売関連事務の職業(04099）</v>
      </c>
      <c r="B141" t="s">
        <v>1504</v>
      </c>
      <c r="C141" s="118" t="s">
        <v>1505</v>
      </c>
    </row>
    <row r="142" spans="1:3" x14ac:dyDescent="0.15">
      <c r="A142" t="str">
        <f t="shared" si="2"/>
        <v>集金人(04101）</v>
      </c>
      <c r="B142" t="s">
        <v>1506</v>
      </c>
      <c r="C142" s="118" t="s">
        <v>1507</v>
      </c>
    </row>
    <row r="143" spans="1:3" x14ac:dyDescent="0.15">
      <c r="A143" t="str">
        <f t="shared" si="2"/>
        <v>調査員(04102）</v>
      </c>
      <c r="B143" t="s">
        <v>1508</v>
      </c>
      <c r="C143" s="118" t="s">
        <v>1509</v>
      </c>
    </row>
    <row r="144" spans="1:3" x14ac:dyDescent="0.15">
      <c r="A144" t="str">
        <f t="shared" si="2"/>
        <v>その他の外勤事務の職業(04199）</v>
      </c>
      <c r="B144" t="s">
        <v>1510</v>
      </c>
      <c r="C144" s="118" t="s">
        <v>1511</v>
      </c>
    </row>
    <row r="145" spans="1:3" x14ac:dyDescent="0.15">
      <c r="A145" t="str">
        <f t="shared" si="2"/>
        <v>旅客・貨物係事務員(04201）</v>
      </c>
      <c r="B145" t="s">
        <v>1512</v>
      </c>
      <c r="C145" s="118" t="s">
        <v>1513</v>
      </c>
    </row>
    <row r="146" spans="1:3" x14ac:dyDescent="0.15">
      <c r="A146" t="str">
        <f t="shared" si="2"/>
        <v>運行管理事務員(04202）</v>
      </c>
      <c r="B146" t="s">
        <v>1514</v>
      </c>
      <c r="C146" s="118" t="s">
        <v>1515</v>
      </c>
    </row>
    <row r="147" spans="1:3" x14ac:dyDescent="0.15">
      <c r="A147" t="str">
        <f t="shared" si="2"/>
        <v>郵便事務員(04203）</v>
      </c>
      <c r="B147" t="s">
        <v>1516</v>
      </c>
      <c r="C147" s="118" t="s">
        <v>1517</v>
      </c>
    </row>
    <row r="148" spans="1:3" x14ac:dyDescent="0.15">
      <c r="A148" t="str">
        <f t="shared" si="2"/>
        <v>パーソナルコンピュータ操作員、ホームページ関連事務員(04301）</v>
      </c>
      <c r="B148" t="s">
        <v>1518</v>
      </c>
      <c r="C148" s="118" t="s">
        <v>1519</v>
      </c>
    </row>
    <row r="149" spans="1:3" x14ac:dyDescent="0.15">
      <c r="A149" t="str">
        <f t="shared" si="2"/>
        <v>データ入力事務員(04302）</v>
      </c>
      <c r="B149" t="s">
        <v>1520</v>
      </c>
      <c r="C149" s="118" t="s">
        <v>1521</v>
      </c>
    </row>
    <row r="150" spans="1:3" x14ac:dyDescent="0.15">
      <c r="A150" t="str">
        <f t="shared" si="2"/>
        <v>その他のコンピュータ等事務用機器操作の職業(04399）</v>
      </c>
      <c r="B150" t="s">
        <v>1522</v>
      </c>
      <c r="C150" s="118" t="s">
        <v>1523</v>
      </c>
    </row>
    <row r="151" spans="1:3" x14ac:dyDescent="0.15">
      <c r="A151" t="str">
        <f t="shared" si="2"/>
        <v>小売店店長(04401）</v>
      </c>
      <c r="B151" t="s">
        <v>1524</v>
      </c>
      <c r="C151" s="118" t="s">
        <v>1525</v>
      </c>
    </row>
    <row r="152" spans="1:3" x14ac:dyDescent="0.15">
      <c r="A152" t="str">
        <f t="shared" si="2"/>
        <v>卸売店店長(04402）</v>
      </c>
      <c r="B152" t="s">
        <v>1526</v>
      </c>
      <c r="C152" s="118" t="s">
        <v>1527</v>
      </c>
    </row>
    <row r="153" spans="1:3" x14ac:dyDescent="0.15">
      <c r="A153" t="str">
        <f t="shared" si="2"/>
        <v>レジ係(04501）</v>
      </c>
      <c r="B153" t="s">
        <v>1528</v>
      </c>
      <c r="C153" s="118" t="s">
        <v>1529</v>
      </c>
    </row>
    <row r="154" spans="1:3" x14ac:dyDescent="0.15">
      <c r="A154" t="str">
        <f t="shared" si="2"/>
        <v>百貨店販売店員(04502）</v>
      </c>
      <c r="B154" t="s">
        <v>1530</v>
      </c>
      <c r="C154" s="118" t="s">
        <v>1531</v>
      </c>
    </row>
    <row r="155" spans="1:3" x14ac:dyDescent="0.15">
      <c r="A155" t="str">
        <f t="shared" si="2"/>
        <v>コンビニエンスストア店員(04503）</v>
      </c>
      <c r="B155" t="s">
        <v>1532</v>
      </c>
      <c r="C155" s="118" t="s">
        <v>1533</v>
      </c>
    </row>
    <row r="156" spans="1:3" x14ac:dyDescent="0.15">
      <c r="A156" t="str">
        <f t="shared" si="2"/>
        <v>総合小売店販売店員（百貨店・コンビニエンスストアを除く）(04504）</v>
      </c>
      <c r="B156" t="s">
        <v>1534</v>
      </c>
      <c r="C156" s="118" t="s">
        <v>1535</v>
      </c>
    </row>
    <row r="157" spans="1:3" x14ac:dyDescent="0.15">
      <c r="A157" t="str">
        <f t="shared" si="2"/>
        <v>食品スーパーマーケット販売店員(04505）</v>
      </c>
      <c r="B157" t="s">
        <v>1536</v>
      </c>
      <c r="C157" s="118" t="s">
        <v>1537</v>
      </c>
    </row>
    <row r="158" spans="1:3" x14ac:dyDescent="0.15">
      <c r="A158" t="str">
        <f t="shared" si="2"/>
        <v>飲食料品販売店員(04506）</v>
      </c>
      <c r="B158" t="s">
        <v>1538</v>
      </c>
      <c r="C158" s="118" t="s">
        <v>1539</v>
      </c>
    </row>
    <row r="159" spans="1:3" x14ac:dyDescent="0.15">
      <c r="A159" t="str">
        <f t="shared" si="2"/>
        <v>衣料品販売店員(04507）</v>
      </c>
      <c r="B159" t="s">
        <v>1540</v>
      </c>
      <c r="C159" s="118" t="s">
        <v>1541</v>
      </c>
    </row>
    <row r="160" spans="1:3" x14ac:dyDescent="0.15">
      <c r="A160" t="str">
        <f t="shared" si="2"/>
        <v>医薬品販売店員(04508）</v>
      </c>
      <c r="B160" t="s">
        <v>1542</v>
      </c>
      <c r="C160" s="118" t="s">
        <v>1543</v>
      </c>
    </row>
    <row r="161" spans="1:3" x14ac:dyDescent="0.15">
      <c r="A161" t="str">
        <f t="shared" si="2"/>
        <v>化粧品販売店員(04509）</v>
      </c>
      <c r="B161" t="s">
        <v>1544</v>
      </c>
      <c r="C161" s="118" t="s">
        <v>1545</v>
      </c>
    </row>
    <row r="162" spans="1:3" x14ac:dyDescent="0.15">
      <c r="A162" t="str">
        <f t="shared" si="2"/>
        <v>電気機器販売店員(04510）</v>
      </c>
      <c r="B162" t="s">
        <v>1546</v>
      </c>
      <c r="C162" s="118" t="s">
        <v>1547</v>
      </c>
    </row>
    <row r="163" spans="1:3" x14ac:dyDescent="0.15">
      <c r="A163" t="str">
        <f t="shared" si="2"/>
        <v>携帯電話販売店員(04511）</v>
      </c>
      <c r="B163" t="s">
        <v>1548</v>
      </c>
      <c r="C163" s="118" t="s">
        <v>1549</v>
      </c>
    </row>
    <row r="164" spans="1:3" x14ac:dyDescent="0.15">
      <c r="A164" t="str">
        <f t="shared" si="2"/>
        <v>自動車販売店員、自動車用品販売店員(04512）</v>
      </c>
      <c r="B164" t="s">
        <v>1550</v>
      </c>
      <c r="C164" s="118" t="s">
        <v>1551</v>
      </c>
    </row>
    <row r="165" spans="1:3" x14ac:dyDescent="0.15">
      <c r="A165" t="str">
        <f t="shared" si="2"/>
        <v>ガソリンスタンド店員(04513）</v>
      </c>
      <c r="B165" t="s">
        <v>1552</v>
      </c>
      <c r="C165" s="118" t="s">
        <v>1553</v>
      </c>
    </row>
    <row r="166" spans="1:3" x14ac:dyDescent="0.15">
      <c r="A166" t="str">
        <f t="shared" si="2"/>
        <v>他の商品販売店員(04514）</v>
      </c>
      <c r="B166" t="s">
        <v>1554</v>
      </c>
      <c r="C166" s="118" t="s">
        <v>1555</v>
      </c>
    </row>
    <row r="167" spans="1:3" x14ac:dyDescent="0.15">
      <c r="A167" t="str">
        <f t="shared" si="2"/>
        <v>商品実演販売員(04515）</v>
      </c>
      <c r="B167" t="s">
        <v>1556</v>
      </c>
      <c r="C167" s="118" t="s">
        <v>1557</v>
      </c>
    </row>
    <row r="168" spans="1:3" x14ac:dyDescent="0.15">
      <c r="A168" t="str">
        <f t="shared" si="2"/>
        <v>商品訪問・移動販売員(04516）</v>
      </c>
      <c r="B168" t="s">
        <v>1558</v>
      </c>
      <c r="C168" s="118" t="s">
        <v>1559</v>
      </c>
    </row>
    <row r="169" spans="1:3" x14ac:dyDescent="0.15">
      <c r="A169" t="str">
        <f t="shared" si="2"/>
        <v>商品仕入営業員(04601）</v>
      </c>
      <c r="B169" t="s">
        <v>1560</v>
      </c>
      <c r="C169" s="118" t="s">
        <v>1561</v>
      </c>
    </row>
    <row r="170" spans="1:3" x14ac:dyDescent="0.15">
      <c r="A170" t="str">
        <f t="shared" si="2"/>
        <v>再生資源回収・卸売人(04602）</v>
      </c>
      <c r="B170" t="s">
        <v>1562</v>
      </c>
      <c r="C170" s="118" t="s">
        <v>1563</v>
      </c>
    </row>
    <row r="171" spans="1:3" x14ac:dyDescent="0.15">
      <c r="A171" t="str">
        <f t="shared" si="2"/>
        <v>不動産仲介・売買人(04701）</v>
      </c>
      <c r="B171" t="s">
        <v>1564</v>
      </c>
      <c r="C171" s="118" t="s">
        <v>1565</v>
      </c>
    </row>
    <row r="172" spans="1:3" x14ac:dyDescent="0.15">
      <c r="A172" t="str">
        <f t="shared" si="2"/>
        <v>保険代理人、保険仲立人(04702）</v>
      </c>
      <c r="B172" t="s">
        <v>1566</v>
      </c>
      <c r="C172" s="118" t="s">
        <v>1567</v>
      </c>
    </row>
    <row r="173" spans="1:3" x14ac:dyDescent="0.15">
      <c r="A173" t="str">
        <f t="shared" si="2"/>
        <v>クリーニング等受入係員(04703）</v>
      </c>
      <c r="B173" t="s">
        <v>1568</v>
      </c>
      <c r="C173" s="118" t="s">
        <v>1569</v>
      </c>
    </row>
    <row r="174" spans="1:3" x14ac:dyDescent="0.15">
      <c r="A174" t="str">
        <f t="shared" si="2"/>
        <v>その他の販売類似の職業(04799）</v>
      </c>
      <c r="B174" t="s">
        <v>1570</v>
      </c>
      <c r="C174" s="118" t="s">
        <v>1571</v>
      </c>
    </row>
    <row r="175" spans="1:3" x14ac:dyDescent="0.15">
      <c r="A175" t="str">
        <f t="shared" si="2"/>
        <v>飲食料品営業員(04801）</v>
      </c>
      <c r="B175" t="s">
        <v>1572</v>
      </c>
      <c r="C175" s="118" t="s">
        <v>1573</v>
      </c>
    </row>
    <row r="176" spans="1:3" x14ac:dyDescent="0.15">
      <c r="A176" t="str">
        <f t="shared" si="2"/>
        <v>化学製品営業員(04802）</v>
      </c>
      <c r="B176" t="s">
        <v>1574</v>
      </c>
      <c r="C176" s="118" t="s">
        <v>1575</v>
      </c>
    </row>
    <row r="177" spans="1:3" x14ac:dyDescent="0.15">
      <c r="A177" t="str">
        <f t="shared" si="2"/>
        <v>医薬品営業員(04803）</v>
      </c>
      <c r="B177" t="s">
        <v>1576</v>
      </c>
      <c r="C177" s="118" t="s">
        <v>1577</v>
      </c>
    </row>
    <row r="178" spans="1:3" x14ac:dyDescent="0.15">
      <c r="A178" t="str">
        <f t="shared" si="2"/>
        <v>機械器具営業員(04804）</v>
      </c>
      <c r="B178" t="s">
        <v>1578</v>
      </c>
      <c r="C178" s="118" t="s">
        <v>1579</v>
      </c>
    </row>
    <row r="179" spans="1:3" x14ac:dyDescent="0.15">
      <c r="A179" t="str">
        <f t="shared" si="2"/>
        <v>自動車営業員(04805）</v>
      </c>
      <c r="B179" t="s">
        <v>1580</v>
      </c>
      <c r="C179" s="118" t="s">
        <v>1581</v>
      </c>
    </row>
    <row r="180" spans="1:3" x14ac:dyDescent="0.15">
      <c r="A180" t="str">
        <f t="shared" si="2"/>
        <v>通信・情報システム営業員(04806）</v>
      </c>
      <c r="B180" t="s">
        <v>1582</v>
      </c>
      <c r="C180" s="118" t="s">
        <v>1583</v>
      </c>
    </row>
    <row r="181" spans="1:3" x14ac:dyDescent="0.15">
      <c r="A181" t="str">
        <f t="shared" si="2"/>
        <v>金融・保険営業員(04807）</v>
      </c>
      <c r="B181" t="s">
        <v>1584</v>
      </c>
      <c r="C181" s="118" t="s">
        <v>1585</v>
      </c>
    </row>
    <row r="182" spans="1:3" x14ac:dyDescent="0.15">
      <c r="A182" t="str">
        <f t="shared" si="2"/>
        <v>不動産営業員(04808）</v>
      </c>
      <c r="B182" t="s">
        <v>1586</v>
      </c>
      <c r="C182" s="118" t="s">
        <v>1587</v>
      </c>
    </row>
    <row r="183" spans="1:3" x14ac:dyDescent="0.15">
      <c r="A183" t="str">
        <f t="shared" si="2"/>
        <v>広告営業員(04809）</v>
      </c>
      <c r="B183" t="s">
        <v>1588</v>
      </c>
      <c r="C183" s="118" t="s">
        <v>1589</v>
      </c>
    </row>
    <row r="184" spans="1:3" x14ac:dyDescent="0.15">
      <c r="A184" t="str">
        <f t="shared" si="2"/>
        <v>建設工事営業員(04810）</v>
      </c>
      <c r="B184" t="s">
        <v>1590</v>
      </c>
      <c r="C184" s="118" t="s">
        <v>1591</v>
      </c>
    </row>
    <row r="185" spans="1:3" x14ac:dyDescent="0.15">
      <c r="A185" t="str">
        <f t="shared" si="2"/>
        <v>印刷営業員(04811）</v>
      </c>
      <c r="B185" t="s">
        <v>1592</v>
      </c>
      <c r="C185" s="118" t="s">
        <v>1593</v>
      </c>
    </row>
    <row r="186" spans="1:3" x14ac:dyDescent="0.15">
      <c r="A186" t="str">
        <f t="shared" si="2"/>
        <v>その他の営業の職業(04899）</v>
      </c>
      <c r="B186" t="s">
        <v>1594</v>
      </c>
      <c r="C186" s="118" t="s">
        <v>1595</v>
      </c>
    </row>
    <row r="187" spans="1:3" x14ac:dyDescent="0.15">
      <c r="A187" t="str">
        <f t="shared" si="2"/>
        <v>社会福祉施設管理者(04901）</v>
      </c>
      <c r="B187" t="s">
        <v>1596</v>
      </c>
      <c r="C187" s="118" t="s">
        <v>1597</v>
      </c>
    </row>
    <row r="188" spans="1:3" x14ac:dyDescent="0.15">
      <c r="A188" t="str">
        <f t="shared" si="2"/>
        <v>福祉相談・指導専門員(04902）</v>
      </c>
      <c r="B188" t="s">
        <v>1598</v>
      </c>
      <c r="C188" s="118" t="s">
        <v>1599</v>
      </c>
    </row>
    <row r="189" spans="1:3" x14ac:dyDescent="0.15">
      <c r="A189" t="str">
        <f t="shared" si="2"/>
        <v>老人福祉施設指導専門員(04903）</v>
      </c>
      <c r="B189" t="s">
        <v>1600</v>
      </c>
      <c r="C189" s="118" t="s">
        <v>1601</v>
      </c>
    </row>
    <row r="190" spans="1:3" x14ac:dyDescent="0.15">
      <c r="A190" t="str">
        <f t="shared" si="2"/>
        <v>障害者福祉施設指導専門員(04904）</v>
      </c>
      <c r="B190" t="s">
        <v>1602</v>
      </c>
      <c r="C190" s="118" t="s">
        <v>1603</v>
      </c>
    </row>
    <row r="191" spans="1:3" x14ac:dyDescent="0.15">
      <c r="A191" t="str">
        <f t="shared" si="2"/>
        <v>児童福祉施設指導専門員(04905）</v>
      </c>
      <c r="B191" t="s">
        <v>1604</v>
      </c>
      <c r="C191" s="118" t="s">
        <v>1605</v>
      </c>
    </row>
    <row r="192" spans="1:3" x14ac:dyDescent="0.15">
      <c r="A192" t="str">
        <f t="shared" si="2"/>
        <v>他の社会福祉施設指導専門員(04906）</v>
      </c>
      <c r="B192" t="s">
        <v>1606</v>
      </c>
      <c r="C192" s="118" t="s">
        <v>1607</v>
      </c>
    </row>
    <row r="193" spans="1:3" x14ac:dyDescent="0.15">
      <c r="A193" t="str">
        <f t="shared" si="2"/>
        <v>介護支援専門員（ケアマネジャー）(04907）</v>
      </c>
      <c r="B193" t="s">
        <v>1608</v>
      </c>
      <c r="C193" s="118" t="s">
        <v>1609</v>
      </c>
    </row>
    <row r="194" spans="1:3" x14ac:dyDescent="0.15">
      <c r="A194" t="str">
        <f t="shared" si="2"/>
        <v>訪問介護サービス提供責任者(04908）</v>
      </c>
      <c r="B194" t="s">
        <v>1610</v>
      </c>
      <c r="C194" s="118" t="s">
        <v>1611</v>
      </c>
    </row>
    <row r="195" spans="1:3" x14ac:dyDescent="0.15">
      <c r="A195" t="str">
        <f t="shared" ref="A195:A258" si="3">B195&amp;"("&amp;C195&amp;"）"</f>
        <v>障害福祉サービス管理責任者、児童発達支援管理責任者(04909）</v>
      </c>
      <c r="B195" t="s">
        <v>1612</v>
      </c>
      <c r="C195" s="118" t="s">
        <v>1613</v>
      </c>
    </row>
    <row r="196" spans="1:3" x14ac:dyDescent="0.15">
      <c r="A196" t="str">
        <f t="shared" si="3"/>
        <v>福祉用具専門相談員(04910）</v>
      </c>
      <c r="B196" t="s">
        <v>1614</v>
      </c>
      <c r="C196" s="118" t="s">
        <v>1615</v>
      </c>
    </row>
    <row r="197" spans="1:3" x14ac:dyDescent="0.15">
      <c r="A197" t="str">
        <f t="shared" si="3"/>
        <v>その他の福祉・介護の専門的職業(04999）</v>
      </c>
      <c r="B197" t="s">
        <v>1616</v>
      </c>
      <c r="C197" s="118" t="s">
        <v>1617</v>
      </c>
    </row>
    <row r="198" spans="1:3" x14ac:dyDescent="0.15">
      <c r="A198" t="str">
        <f t="shared" si="3"/>
        <v>高齢者入所型施設介護員(05001）</v>
      </c>
      <c r="B198" t="s">
        <v>1618</v>
      </c>
      <c r="C198" s="118" t="s">
        <v>1619</v>
      </c>
    </row>
    <row r="199" spans="1:3" x14ac:dyDescent="0.15">
      <c r="A199" t="str">
        <f t="shared" si="3"/>
        <v>高齢者通所型施設介護員(05002）</v>
      </c>
      <c r="B199" t="s">
        <v>1620</v>
      </c>
      <c r="C199" s="118" t="s">
        <v>1621</v>
      </c>
    </row>
    <row r="200" spans="1:3" x14ac:dyDescent="0.15">
      <c r="A200" t="str">
        <f t="shared" si="3"/>
        <v>障害者福祉施設介護員(05003）</v>
      </c>
      <c r="B200" t="s">
        <v>1622</v>
      </c>
      <c r="C200" s="118" t="s">
        <v>1623</v>
      </c>
    </row>
    <row r="201" spans="1:3" x14ac:dyDescent="0.15">
      <c r="A201" t="str">
        <f t="shared" si="3"/>
        <v>その他の施設介護の職業(05099）</v>
      </c>
      <c r="B201" t="s">
        <v>1624</v>
      </c>
      <c r="C201" s="118" t="s">
        <v>1625</v>
      </c>
    </row>
    <row r="202" spans="1:3" x14ac:dyDescent="0.15">
      <c r="A202" t="str">
        <f t="shared" si="3"/>
        <v>訪問介護員(05101）</v>
      </c>
      <c r="B202" t="s">
        <v>1626</v>
      </c>
      <c r="C202" s="118" t="s">
        <v>1627</v>
      </c>
    </row>
    <row r="203" spans="1:3" x14ac:dyDescent="0.15">
      <c r="A203" t="str">
        <f t="shared" si="3"/>
        <v>訪問入浴介助員(05102）</v>
      </c>
      <c r="B203" t="s">
        <v>1628</v>
      </c>
      <c r="C203" s="118" t="s">
        <v>1629</v>
      </c>
    </row>
    <row r="204" spans="1:3" x14ac:dyDescent="0.15">
      <c r="A204" t="str">
        <f t="shared" si="3"/>
        <v>家政婦（夫）、家事手伝い(05201）</v>
      </c>
      <c r="B204" t="s">
        <v>1630</v>
      </c>
      <c r="C204" s="118" t="s">
        <v>1631</v>
      </c>
    </row>
    <row r="205" spans="1:3" x14ac:dyDescent="0.15">
      <c r="A205" t="str">
        <f t="shared" si="3"/>
        <v>その他の家庭生活支援サービスの職業(05299）</v>
      </c>
      <c r="B205" t="s">
        <v>1632</v>
      </c>
      <c r="C205" s="118" t="s">
        <v>1633</v>
      </c>
    </row>
    <row r="206" spans="1:3" x14ac:dyDescent="0.15">
      <c r="A206" t="str">
        <f t="shared" si="3"/>
        <v>理容師(05301）</v>
      </c>
      <c r="B206" t="s">
        <v>1634</v>
      </c>
      <c r="C206" s="118" t="s">
        <v>1635</v>
      </c>
    </row>
    <row r="207" spans="1:3" x14ac:dyDescent="0.15">
      <c r="A207" t="str">
        <f t="shared" si="3"/>
        <v>美容師(05302）</v>
      </c>
      <c r="B207" t="s">
        <v>1636</v>
      </c>
      <c r="C207" s="118" t="s">
        <v>1637</v>
      </c>
    </row>
    <row r="208" spans="1:3" x14ac:dyDescent="0.15">
      <c r="A208" t="str">
        <f t="shared" si="3"/>
        <v>理容師補助者、美容師補助者(05303）</v>
      </c>
      <c r="B208" t="s">
        <v>1638</v>
      </c>
      <c r="C208" s="118" t="s">
        <v>1639</v>
      </c>
    </row>
    <row r="209" spans="1:3" x14ac:dyDescent="0.15">
      <c r="A209" t="str">
        <f t="shared" si="3"/>
        <v>エステティシャン(05304）</v>
      </c>
      <c r="B209" t="s">
        <v>1640</v>
      </c>
      <c r="C209" s="118" t="s">
        <v>1641</v>
      </c>
    </row>
    <row r="210" spans="1:3" x14ac:dyDescent="0.15">
      <c r="A210" t="str">
        <f t="shared" si="3"/>
        <v>ネイリスト(05305）</v>
      </c>
      <c r="B210" t="s">
        <v>1642</v>
      </c>
      <c r="C210" s="118" t="s">
        <v>1643</v>
      </c>
    </row>
    <row r="211" spans="1:3" x14ac:dyDescent="0.15">
      <c r="A211" t="str">
        <f t="shared" si="3"/>
        <v>その他の理容師、美容師、美容関連サービスの職業(05399）</v>
      </c>
      <c r="B211" t="s">
        <v>1644</v>
      </c>
      <c r="C211" s="118" t="s">
        <v>1645</v>
      </c>
    </row>
    <row r="212" spans="1:3" x14ac:dyDescent="0.15">
      <c r="A212" t="str">
        <f t="shared" si="3"/>
        <v>浴場従事人(05401）</v>
      </c>
      <c r="B212" t="s">
        <v>1646</v>
      </c>
      <c r="C212" s="118" t="s">
        <v>1647</v>
      </c>
    </row>
    <row r="213" spans="1:3" x14ac:dyDescent="0.15">
      <c r="A213" t="str">
        <f t="shared" si="3"/>
        <v>クリーニング職、洗張職(05402）</v>
      </c>
      <c r="B213" t="s">
        <v>1648</v>
      </c>
      <c r="C213" s="118" t="s">
        <v>1649</v>
      </c>
    </row>
    <row r="214" spans="1:3" x14ac:dyDescent="0.15">
      <c r="A214" t="str">
        <f t="shared" si="3"/>
        <v>日本料理調理人(05501）</v>
      </c>
      <c r="B214" t="s">
        <v>1650</v>
      </c>
      <c r="C214" s="118" t="s">
        <v>1651</v>
      </c>
    </row>
    <row r="215" spans="1:3" x14ac:dyDescent="0.15">
      <c r="A215" t="str">
        <f t="shared" si="3"/>
        <v>西洋料理調理人(05502）</v>
      </c>
      <c r="B215" t="s">
        <v>1652</v>
      </c>
      <c r="C215" s="118" t="s">
        <v>1653</v>
      </c>
    </row>
    <row r="216" spans="1:3" x14ac:dyDescent="0.15">
      <c r="A216" t="str">
        <f t="shared" si="3"/>
        <v>中華料理調理人(05503）</v>
      </c>
      <c r="B216" t="s">
        <v>1654</v>
      </c>
      <c r="C216" s="118" t="s">
        <v>1655</v>
      </c>
    </row>
    <row r="217" spans="1:3" x14ac:dyDescent="0.15">
      <c r="A217" t="str">
        <f t="shared" si="3"/>
        <v>各国料理調理人（日本・西洋・中華料理を除く）(05504）</v>
      </c>
      <c r="B217" t="s">
        <v>1656</v>
      </c>
      <c r="C217" s="118" t="s">
        <v>1657</v>
      </c>
    </row>
    <row r="218" spans="1:3" x14ac:dyDescent="0.15">
      <c r="A218" t="str">
        <f t="shared" si="3"/>
        <v>飲食チェーン店等調理員(05505）</v>
      </c>
      <c r="B218" t="s">
        <v>1658</v>
      </c>
      <c r="C218" s="118" t="s">
        <v>1659</v>
      </c>
    </row>
    <row r="219" spans="1:3" x14ac:dyDescent="0.15">
      <c r="A219" t="str">
        <f t="shared" si="3"/>
        <v>学校給食調理員(05506）</v>
      </c>
      <c r="B219" t="s">
        <v>1660</v>
      </c>
      <c r="C219" s="118" t="s">
        <v>1661</v>
      </c>
    </row>
    <row r="220" spans="1:3" x14ac:dyDescent="0.15">
      <c r="A220" t="str">
        <f t="shared" si="3"/>
        <v>給食等調理員（学校を除く）(05507）</v>
      </c>
      <c r="B220" t="s">
        <v>1662</v>
      </c>
      <c r="C220" s="118" t="s">
        <v>1663</v>
      </c>
    </row>
    <row r="221" spans="1:3" x14ac:dyDescent="0.15">
      <c r="A221" t="str">
        <f t="shared" si="3"/>
        <v>調理補助者、調理人見習(05508）</v>
      </c>
      <c r="B221" t="s">
        <v>1664</v>
      </c>
      <c r="C221" s="118" t="s">
        <v>1665</v>
      </c>
    </row>
    <row r="222" spans="1:3" x14ac:dyDescent="0.15">
      <c r="A222" t="str">
        <f t="shared" si="3"/>
        <v>バーテンダー(05509）</v>
      </c>
      <c r="B222" t="s">
        <v>1666</v>
      </c>
      <c r="C222" s="118" t="s">
        <v>1667</v>
      </c>
    </row>
    <row r="223" spans="1:3" x14ac:dyDescent="0.15">
      <c r="A223" t="str">
        <f t="shared" si="3"/>
        <v>その他の飲食物調理の職業(05599）</v>
      </c>
      <c r="B223" t="s">
        <v>1668</v>
      </c>
      <c r="C223" s="118" t="s">
        <v>1669</v>
      </c>
    </row>
    <row r="224" spans="1:3" x14ac:dyDescent="0.15">
      <c r="A224" t="str">
        <f t="shared" si="3"/>
        <v>飲食店店長(05601）</v>
      </c>
      <c r="B224" t="s">
        <v>1670</v>
      </c>
      <c r="C224" s="118" t="s">
        <v>1671</v>
      </c>
    </row>
    <row r="225" spans="1:3" x14ac:dyDescent="0.15">
      <c r="A225" t="str">
        <f t="shared" si="3"/>
        <v>旅館・ホテル支配人(05602）</v>
      </c>
      <c r="B225" t="s">
        <v>1672</v>
      </c>
      <c r="C225" s="118" t="s">
        <v>1673</v>
      </c>
    </row>
    <row r="226" spans="1:3" x14ac:dyDescent="0.15">
      <c r="A226" t="str">
        <f t="shared" si="3"/>
        <v>ウエイター・ウエイトレス（飲食店ホール係）、配ぜん人(05603）</v>
      </c>
      <c r="B226" t="s">
        <v>1674</v>
      </c>
      <c r="C226" s="118" t="s">
        <v>1675</v>
      </c>
    </row>
    <row r="227" spans="1:3" x14ac:dyDescent="0.15">
      <c r="A227" t="str">
        <f t="shared" si="3"/>
        <v>旅館・ホテルフロント係(05604）</v>
      </c>
      <c r="B227" t="s">
        <v>1676</v>
      </c>
      <c r="C227" s="118" t="s">
        <v>1677</v>
      </c>
    </row>
    <row r="228" spans="1:3" x14ac:dyDescent="0.15">
      <c r="A228" t="str">
        <f t="shared" si="3"/>
        <v>旅館・ホテル接客係(05605）</v>
      </c>
      <c r="B228" t="s">
        <v>1678</v>
      </c>
      <c r="C228" s="118" t="s">
        <v>1679</v>
      </c>
    </row>
    <row r="229" spans="1:3" x14ac:dyDescent="0.15">
      <c r="A229" t="str">
        <f t="shared" si="3"/>
        <v>客室乗務員、船舶旅客係(05606）</v>
      </c>
      <c r="B229" t="s">
        <v>1680</v>
      </c>
      <c r="C229" s="118" t="s">
        <v>1681</v>
      </c>
    </row>
    <row r="230" spans="1:3" x14ac:dyDescent="0.15">
      <c r="A230" t="str">
        <f t="shared" si="3"/>
        <v>接客社交係、芸者(05607）</v>
      </c>
      <c r="B230" t="s">
        <v>1682</v>
      </c>
      <c r="C230" s="118" t="s">
        <v>1683</v>
      </c>
    </row>
    <row r="231" spans="1:3" x14ac:dyDescent="0.15">
      <c r="A231" t="str">
        <f t="shared" si="3"/>
        <v>娯楽場・スポーツ施設等接客員(05608）</v>
      </c>
      <c r="B231" t="s">
        <v>1684</v>
      </c>
      <c r="C231" s="118" t="s">
        <v>1685</v>
      </c>
    </row>
    <row r="232" spans="1:3" x14ac:dyDescent="0.15">
      <c r="A232" t="str">
        <f t="shared" si="3"/>
        <v>その他の接客・給仕の職業(05699）</v>
      </c>
      <c r="B232" t="s">
        <v>1686</v>
      </c>
      <c r="C232" s="118" t="s">
        <v>1687</v>
      </c>
    </row>
    <row r="233" spans="1:3" x14ac:dyDescent="0.15">
      <c r="A233" t="str">
        <f t="shared" si="3"/>
        <v>マンション・アパート管理人(05701）</v>
      </c>
      <c r="B233" t="s">
        <v>1688</v>
      </c>
      <c r="C233" s="118" t="s">
        <v>1689</v>
      </c>
    </row>
    <row r="234" spans="1:3" x14ac:dyDescent="0.15">
      <c r="A234" t="str">
        <f t="shared" si="3"/>
        <v>寄宿舎・寮管理人(05702）</v>
      </c>
      <c r="B234" t="s">
        <v>1690</v>
      </c>
      <c r="C234" s="118" t="s">
        <v>1691</v>
      </c>
    </row>
    <row r="235" spans="1:3" x14ac:dyDescent="0.15">
      <c r="A235" t="str">
        <f t="shared" si="3"/>
        <v>ビル管理人(05703）</v>
      </c>
      <c r="B235" t="s">
        <v>1692</v>
      </c>
      <c r="C235" s="118" t="s">
        <v>1693</v>
      </c>
    </row>
    <row r="236" spans="1:3" x14ac:dyDescent="0.15">
      <c r="A236" t="str">
        <f t="shared" si="3"/>
        <v>駐車場・駐輪場管理人(05704）</v>
      </c>
      <c r="B236" t="s">
        <v>1694</v>
      </c>
      <c r="C236" s="118" t="s">
        <v>1695</v>
      </c>
    </row>
    <row r="237" spans="1:3" x14ac:dyDescent="0.15">
      <c r="A237" t="str">
        <f t="shared" si="3"/>
        <v>その他の居住施設・ビル等の管理の職業(05799）</v>
      </c>
      <c r="B237" t="s">
        <v>1696</v>
      </c>
      <c r="C237" s="118" t="s">
        <v>1697</v>
      </c>
    </row>
    <row r="238" spans="1:3" x14ac:dyDescent="0.15">
      <c r="A238" t="str">
        <f t="shared" si="3"/>
        <v>添乗員、観光案内人(05801）</v>
      </c>
      <c r="B238" t="s">
        <v>1698</v>
      </c>
      <c r="C238" s="118" t="s">
        <v>1699</v>
      </c>
    </row>
    <row r="239" spans="1:3" x14ac:dyDescent="0.15">
      <c r="A239" t="str">
        <f t="shared" si="3"/>
        <v>物品一時預り人(05802）</v>
      </c>
      <c r="B239" t="s">
        <v>1700</v>
      </c>
      <c r="C239" s="118" t="s">
        <v>1701</v>
      </c>
    </row>
    <row r="240" spans="1:3" x14ac:dyDescent="0.15">
      <c r="A240" t="str">
        <f t="shared" si="3"/>
        <v>物品レンタル係(05803）</v>
      </c>
      <c r="B240" t="s">
        <v>1702</v>
      </c>
      <c r="C240" s="118" t="s">
        <v>1703</v>
      </c>
    </row>
    <row r="241" spans="1:3" x14ac:dyDescent="0.15">
      <c r="A241" t="str">
        <f t="shared" si="3"/>
        <v>広告宣伝員(05804）</v>
      </c>
      <c r="B241" t="s">
        <v>1704</v>
      </c>
      <c r="C241" s="118" t="s">
        <v>1705</v>
      </c>
    </row>
    <row r="242" spans="1:3" x14ac:dyDescent="0.15">
      <c r="A242" t="str">
        <f t="shared" si="3"/>
        <v>チラシ配布員(05805）</v>
      </c>
      <c r="B242" t="s">
        <v>1706</v>
      </c>
      <c r="C242" s="118" t="s">
        <v>1707</v>
      </c>
    </row>
    <row r="243" spans="1:3" x14ac:dyDescent="0.15">
      <c r="A243" t="str">
        <f t="shared" si="3"/>
        <v>葬儀師、火葬係(05806）</v>
      </c>
      <c r="B243" t="s">
        <v>1708</v>
      </c>
      <c r="C243" s="118" t="s">
        <v>1709</v>
      </c>
    </row>
    <row r="244" spans="1:3" x14ac:dyDescent="0.15">
      <c r="A244" t="str">
        <f t="shared" si="3"/>
        <v>トリマー(05807）</v>
      </c>
      <c r="B244" t="s">
        <v>1710</v>
      </c>
      <c r="C244" s="118" t="s">
        <v>1711</v>
      </c>
    </row>
    <row r="245" spans="1:3" x14ac:dyDescent="0.15">
      <c r="A245" t="str">
        <f t="shared" si="3"/>
        <v>ブライダルコーディネーター(05808）</v>
      </c>
      <c r="B245" t="s">
        <v>1712</v>
      </c>
      <c r="C245" s="118" t="s">
        <v>1713</v>
      </c>
    </row>
    <row r="246" spans="1:3" x14ac:dyDescent="0.15">
      <c r="A246" t="str">
        <f t="shared" si="3"/>
        <v>他に分類されないサービスの職業(05899）</v>
      </c>
      <c r="B246" t="s">
        <v>1714</v>
      </c>
      <c r="C246" s="118" t="s">
        <v>1715</v>
      </c>
    </row>
    <row r="247" spans="1:3" x14ac:dyDescent="0.15">
      <c r="A247" t="str">
        <f t="shared" si="3"/>
        <v>施設警備員(05901）</v>
      </c>
      <c r="B247" t="s">
        <v>1716</v>
      </c>
      <c r="C247" s="118" t="s">
        <v>1717</v>
      </c>
    </row>
    <row r="248" spans="1:3" x14ac:dyDescent="0.15">
      <c r="A248" t="str">
        <f t="shared" si="3"/>
        <v>道路交通誘導員、雑踏警備員(05902）</v>
      </c>
      <c r="B248" t="s">
        <v>1718</v>
      </c>
      <c r="C248" s="118" t="s">
        <v>1719</v>
      </c>
    </row>
    <row r="249" spans="1:3" x14ac:dyDescent="0.15">
      <c r="A249" t="str">
        <f t="shared" si="3"/>
        <v>その他の警備員(05999）</v>
      </c>
      <c r="B249" t="s">
        <v>1720</v>
      </c>
      <c r="C249" s="118" t="s">
        <v>1721</v>
      </c>
    </row>
    <row r="250" spans="1:3" x14ac:dyDescent="0.15">
      <c r="A250" t="str">
        <f t="shared" si="3"/>
        <v>自衛官(06001）</v>
      </c>
      <c r="B250" t="s">
        <v>1722</v>
      </c>
      <c r="C250" s="118" t="s">
        <v>1723</v>
      </c>
    </row>
    <row r="251" spans="1:3" x14ac:dyDescent="0.15">
      <c r="A251" t="str">
        <f t="shared" si="3"/>
        <v>警察官、海上保安官(06101）</v>
      </c>
      <c r="B251" t="s">
        <v>1724</v>
      </c>
      <c r="C251" s="118" t="s">
        <v>1725</v>
      </c>
    </row>
    <row r="252" spans="1:3" x14ac:dyDescent="0.15">
      <c r="A252" t="str">
        <f t="shared" si="3"/>
        <v>その他の司法警察職員(06199）</v>
      </c>
      <c r="B252" t="s">
        <v>1726</v>
      </c>
      <c r="C252" s="118" t="s">
        <v>1727</v>
      </c>
    </row>
    <row r="253" spans="1:3" x14ac:dyDescent="0.15">
      <c r="A253" t="str">
        <f t="shared" si="3"/>
        <v>看守(06201）</v>
      </c>
      <c r="B253" t="s">
        <v>1728</v>
      </c>
      <c r="C253" s="118" t="s">
        <v>1729</v>
      </c>
    </row>
    <row r="254" spans="1:3" x14ac:dyDescent="0.15">
      <c r="A254" t="str">
        <f t="shared" si="3"/>
        <v>消防員(06202）</v>
      </c>
      <c r="B254" t="s">
        <v>1730</v>
      </c>
      <c r="C254" s="118" t="s">
        <v>1731</v>
      </c>
    </row>
    <row r="255" spans="1:3" x14ac:dyDescent="0.15">
      <c r="A255" t="str">
        <f t="shared" si="3"/>
        <v>その他の保安の職業(06399）</v>
      </c>
      <c r="B255" t="s">
        <v>1732</v>
      </c>
      <c r="C255" s="118" t="s">
        <v>1733</v>
      </c>
    </row>
    <row r="256" spans="1:3" x14ac:dyDescent="0.15">
      <c r="A256" t="str">
        <f t="shared" si="3"/>
        <v>稲作・畑作作業員(06401）</v>
      </c>
      <c r="B256" t="s">
        <v>1734</v>
      </c>
      <c r="C256" s="118" t="s">
        <v>1735</v>
      </c>
    </row>
    <row r="257" spans="1:3" x14ac:dyDescent="0.15">
      <c r="A257" t="str">
        <f t="shared" si="3"/>
        <v>農作物栽培・収穫作業員（稲作・畑作を除く）(06402）</v>
      </c>
      <c r="B257" t="s">
        <v>1736</v>
      </c>
      <c r="C257" s="118" t="s">
        <v>1737</v>
      </c>
    </row>
    <row r="258" spans="1:3" x14ac:dyDescent="0.15">
      <c r="A258" t="str">
        <f t="shared" si="3"/>
        <v>家畜・家きん飼育作業員(06403）</v>
      </c>
      <c r="B258" t="s">
        <v>1738</v>
      </c>
      <c r="C258" s="118" t="s">
        <v>1739</v>
      </c>
    </row>
    <row r="259" spans="1:3" x14ac:dyDescent="0.15">
      <c r="A259" t="str">
        <f t="shared" ref="A259:A322" si="4">B259&amp;"("&amp;C259&amp;"）"</f>
        <v>動物飼育員（家畜・家きんを除く）(06404）</v>
      </c>
      <c r="B259" t="s">
        <v>1740</v>
      </c>
      <c r="C259" s="118" t="s">
        <v>1741</v>
      </c>
    </row>
    <row r="260" spans="1:3" x14ac:dyDescent="0.15">
      <c r="A260" t="str">
        <f t="shared" si="4"/>
        <v>植木職、造園師(06405）</v>
      </c>
      <c r="B260" t="s">
        <v>1742</v>
      </c>
      <c r="C260" s="118" t="s">
        <v>1743</v>
      </c>
    </row>
    <row r="261" spans="1:3" x14ac:dyDescent="0.15">
      <c r="A261" t="str">
        <f t="shared" si="4"/>
        <v>その他の農業の職業(06499）</v>
      </c>
      <c r="B261" t="s">
        <v>1744</v>
      </c>
      <c r="C261" s="118" t="s">
        <v>1745</v>
      </c>
    </row>
    <row r="262" spans="1:3" x14ac:dyDescent="0.15">
      <c r="A262" t="str">
        <f t="shared" si="4"/>
        <v>育林作業員(06501）</v>
      </c>
      <c r="B262" t="s">
        <v>1746</v>
      </c>
      <c r="C262" s="118" t="s">
        <v>1747</v>
      </c>
    </row>
    <row r="263" spans="1:3" x14ac:dyDescent="0.15">
      <c r="A263" t="str">
        <f t="shared" si="4"/>
        <v>伐木・造材・集材作業員(06502）</v>
      </c>
      <c r="B263" t="s">
        <v>1748</v>
      </c>
      <c r="C263" s="118" t="s">
        <v>1749</v>
      </c>
    </row>
    <row r="264" spans="1:3" x14ac:dyDescent="0.15">
      <c r="A264" t="str">
        <f t="shared" si="4"/>
        <v>その他の林業の職業(06599）</v>
      </c>
      <c r="B264" t="s">
        <v>1750</v>
      </c>
      <c r="C264" s="118" t="s">
        <v>1751</v>
      </c>
    </row>
    <row r="265" spans="1:3" x14ac:dyDescent="0.15">
      <c r="A265" t="str">
        <f t="shared" si="4"/>
        <v>漁労作業員(06601）</v>
      </c>
      <c r="B265" t="s">
        <v>1752</v>
      </c>
      <c r="C265" s="118" t="s">
        <v>1753</v>
      </c>
    </row>
    <row r="266" spans="1:3" x14ac:dyDescent="0.15">
      <c r="A266" t="str">
        <f t="shared" si="4"/>
        <v>漁労船の船長・航海士・機関長・機関士(06602）</v>
      </c>
      <c r="B266" t="s">
        <v>1754</v>
      </c>
      <c r="C266" s="118" t="s">
        <v>1755</v>
      </c>
    </row>
    <row r="267" spans="1:3" x14ac:dyDescent="0.15">
      <c r="A267" t="str">
        <f t="shared" si="4"/>
        <v>海藻・貝類採取作業員(06603）</v>
      </c>
      <c r="B267" t="s">
        <v>1756</v>
      </c>
      <c r="C267" s="118" t="s">
        <v>1757</v>
      </c>
    </row>
    <row r="268" spans="1:3" x14ac:dyDescent="0.15">
      <c r="A268" t="str">
        <f t="shared" si="4"/>
        <v>水産養殖作業員(06604）</v>
      </c>
      <c r="B268" t="s">
        <v>1758</v>
      </c>
      <c r="C268" s="118" t="s">
        <v>1759</v>
      </c>
    </row>
    <row r="269" spans="1:3" x14ac:dyDescent="0.15">
      <c r="A269" t="str">
        <f t="shared" si="4"/>
        <v>その他の漁業の職業(06699）</v>
      </c>
      <c r="B269" t="s">
        <v>1760</v>
      </c>
      <c r="C269" s="118" t="s">
        <v>1761</v>
      </c>
    </row>
    <row r="270" spans="1:3" x14ac:dyDescent="0.15">
      <c r="A270" t="str">
        <f t="shared" si="4"/>
        <v>製銑・製鋼・非鉄金属製錬設備オペレーター(06701）</v>
      </c>
      <c r="B270" t="s">
        <v>1762</v>
      </c>
      <c r="C270" s="118" t="s">
        <v>1763</v>
      </c>
    </row>
    <row r="271" spans="1:3" x14ac:dyDescent="0.15">
      <c r="A271" t="str">
        <f t="shared" si="4"/>
        <v>鋳造・鍛造設備オペレーター(06702）</v>
      </c>
      <c r="B271" t="s">
        <v>1764</v>
      </c>
      <c r="C271" s="118" t="s">
        <v>1765</v>
      </c>
    </row>
    <row r="272" spans="1:3" x14ac:dyDescent="0.15">
      <c r="A272" t="str">
        <f t="shared" si="4"/>
        <v>金属工作設備オペレーター(06703）</v>
      </c>
      <c r="B272" t="s">
        <v>1766</v>
      </c>
      <c r="C272" s="118" t="s">
        <v>1767</v>
      </c>
    </row>
    <row r="273" spans="1:3" x14ac:dyDescent="0.15">
      <c r="A273" t="str">
        <f t="shared" si="4"/>
        <v>金属プレス設備オペレーター(06704）</v>
      </c>
      <c r="B273" t="s">
        <v>1768</v>
      </c>
      <c r="C273" s="118" t="s">
        <v>1769</v>
      </c>
    </row>
    <row r="274" spans="1:3" x14ac:dyDescent="0.15">
      <c r="A274" t="str">
        <f t="shared" si="4"/>
        <v>鉄工・製缶設備オペレーター(06705）</v>
      </c>
      <c r="B274" t="s">
        <v>1770</v>
      </c>
      <c r="C274" s="118" t="s">
        <v>1771</v>
      </c>
    </row>
    <row r="275" spans="1:3" x14ac:dyDescent="0.15">
      <c r="A275" t="str">
        <f t="shared" si="4"/>
        <v>板金設備オペレーター(06706）</v>
      </c>
      <c r="B275" t="s">
        <v>1772</v>
      </c>
      <c r="C275" s="118" t="s">
        <v>1773</v>
      </c>
    </row>
    <row r="276" spans="1:3" x14ac:dyDescent="0.15">
      <c r="A276" t="str">
        <f t="shared" si="4"/>
        <v>めっき・金属研磨設備オペレーター(06707）</v>
      </c>
      <c r="B276" t="s">
        <v>1774</v>
      </c>
      <c r="C276" s="118" t="s">
        <v>1775</v>
      </c>
    </row>
    <row r="277" spans="1:3" x14ac:dyDescent="0.15">
      <c r="A277" t="str">
        <f t="shared" si="4"/>
        <v>金属溶接・溶断設備オペレーター(06708）</v>
      </c>
      <c r="B277" t="s">
        <v>1776</v>
      </c>
      <c r="C277" s="118" t="s">
        <v>1777</v>
      </c>
    </row>
    <row r="278" spans="1:3" x14ac:dyDescent="0.15">
      <c r="A278" t="str">
        <f t="shared" si="4"/>
        <v>その他の生産設備オペレーター（金属製品）(06799）</v>
      </c>
      <c r="B278" t="s">
        <v>1778</v>
      </c>
      <c r="C278" s="118" t="s">
        <v>1779</v>
      </c>
    </row>
    <row r="279" spans="1:3" x14ac:dyDescent="0.15">
      <c r="A279" t="str">
        <f t="shared" si="4"/>
        <v>食料品生産設備オペレーター(06801）</v>
      </c>
      <c r="B279" t="s">
        <v>1780</v>
      </c>
      <c r="C279" s="118" t="s">
        <v>1781</v>
      </c>
    </row>
    <row r="280" spans="1:3" x14ac:dyDescent="0.15">
      <c r="A280" t="str">
        <f t="shared" si="4"/>
        <v>飲料・たばこ生産設備オペレーター(06802）</v>
      </c>
      <c r="B280" t="s">
        <v>1782</v>
      </c>
      <c r="C280" s="118" t="s">
        <v>1783</v>
      </c>
    </row>
    <row r="281" spans="1:3" x14ac:dyDescent="0.15">
      <c r="A281" t="str">
        <f t="shared" si="4"/>
        <v>化学製品生産設備オペレーター(06901）</v>
      </c>
      <c r="B281" t="s">
        <v>1784</v>
      </c>
      <c r="C281" s="118" t="s">
        <v>1785</v>
      </c>
    </row>
    <row r="282" spans="1:3" x14ac:dyDescent="0.15">
      <c r="A282" t="str">
        <f t="shared" si="4"/>
        <v>窯業・土石製品生産設備オペレーター(06902）</v>
      </c>
      <c r="B282" t="s">
        <v>1786</v>
      </c>
      <c r="C282" s="118" t="s">
        <v>1787</v>
      </c>
    </row>
    <row r="283" spans="1:3" x14ac:dyDescent="0.15">
      <c r="A283" t="str">
        <f t="shared" si="4"/>
        <v>紡織製品・衣服・繊維製品生産設備オペレーター(06903）</v>
      </c>
      <c r="B283" t="s">
        <v>1788</v>
      </c>
      <c r="C283" s="118" t="s">
        <v>1789</v>
      </c>
    </row>
    <row r="284" spans="1:3" x14ac:dyDescent="0.15">
      <c r="A284" t="str">
        <f t="shared" si="4"/>
        <v>木製品・パルプ・紙製品生産設備オペレーター(06904）</v>
      </c>
      <c r="B284" t="s">
        <v>1790</v>
      </c>
      <c r="C284" s="118" t="s">
        <v>1791</v>
      </c>
    </row>
    <row r="285" spans="1:3" x14ac:dyDescent="0.15">
      <c r="A285" t="str">
        <f t="shared" si="4"/>
        <v>印刷・製本設備オペレーター(06905）</v>
      </c>
      <c r="B285" t="s">
        <v>1792</v>
      </c>
      <c r="C285" s="118" t="s">
        <v>1793</v>
      </c>
    </row>
    <row r="286" spans="1:3" x14ac:dyDescent="0.15">
      <c r="A286" t="str">
        <f t="shared" si="4"/>
        <v>ゴム・プラスチック製品生産設備オペレーター(06906）</v>
      </c>
      <c r="B286" t="s">
        <v>1794</v>
      </c>
      <c r="C286" s="118" t="s">
        <v>1795</v>
      </c>
    </row>
    <row r="287" spans="1:3" x14ac:dyDescent="0.15">
      <c r="A287" t="str">
        <f t="shared" si="4"/>
        <v>その他の生産設備オペレーター（金属製品・食料品等を除く）(06999）</v>
      </c>
      <c r="B287" t="s">
        <v>1796</v>
      </c>
      <c r="C287" s="118" t="s">
        <v>1797</v>
      </c>
    </row>
    <row r="288" spans="1:3" x14ac:dyDescent="0.15">
      <c r="A288" t="str">
        <f t="shared" si="4"/>
        <v>はん用・生産用・業務用機械器具組立設備オペレーター(07001）</v>
      </c>
      <c r="B288" t="s">
        <v>1798</v>
      </c>
      <c r="C288" s="118" t="s">
        <v>1799</v>
      </c>
    </row>
    <row r="289" spans="1:3" x14ac:dyDescent="0.15">
      <c r="A289" t="str">
        <f t="shared" si="4"/>
        <v>電気機械器具組立設備オペレーター(07002）</v>
      </c>
      <c r="B289" t="s">
        <v>1800</v>
      </c>
      <c r="C289" s="118" t="s">
        <v>1801</v>
      </c>
    </row>
    <row r="290" spans="1:3" x14ac:dyDescent="0.15">
      <c r="A290" t="str">
        <f t="shared" si="4"/>
        <v>自動車組立設備オペレーター(07003）</v>
      </c>
      <c r="B290" t="s">
        <v>1802</v>
      </c>
      <c r="C290" s="118" t="s">
        <v>1803</v>
      </c>
    </row>
    <row r="291" spans="1:3" x14ac:dyDescent="0.15">
      <c r="A291" t="str">
        <f t="shared" si="4"/>
        <v>輸送用機械器具組立設備オペレーター（自動車を除く）(07004）</v>
      </c>
      <c r="B291" t="s">
        <v>1804</v>
      </c>
      <c r="C291" s="118" t="s">
        <v>1805</v>
      </c>
    </row>
    <row r="292" spans="1:3" x14ac:dyDescent="0.15">
      <c r="A292" t="str">
        <f t="shared" si="4"/>
        <v>計量計測機器・光学機械器具組立設備オペレーター(07005）</v>
      </c>
      <c r="B292" t="s">
        <v>1806</v>
      </c>
      <c r="C292" s="118" t="s">
        <v>1807</v>
      </c>
    </row>
    <row r="293" spans="1:3" x14ac:dyDescent="0.15">
      <c r="A293" t="str">
        <f t="shared" si="4"/>
        <v>製銑工、製鋼工、非鉄金属製錬工(07101）</v>
      </c>
      <c r="B293" t="s">
        <v>1808</v>
      </c>
      <c r="C293" s="118" t="s">
        <v>1809</v>
      </c>
    </row>
    <row r="294" spans="1:3" x14ac:dyDescent="0.15">
      <c r="A294" t="str">
        <f t="shared" si="4"/>
        <v>鋳物製造工、鍛造工(07102）</v>
      </c>
      <c r="B294" t="s">
        <v>1810</v>
      </c>
      <c r="C294" s="118" t="s">
        <v>1811</v>
      </c>
    </row>
    <row r="295" spans="1:3" x14ac:dyDescent="0.15">
      <c r="A295" t="str">
        <f t="shared" si="4"/>
        <v>金属熱処理工(07103）</v>
      </c>
      <c r="B295" t="s">
        <v>1812</v>
      </c>
      <c r="C295" s="118" t="s">
        <v>1813</v>
      </c>
    </row>
    <row r="296" spans="1:3" x14ac:dyDescent="0.15">
      <c r="A296" t="str">
        <f t="shared" si="4"/>
        <v>圧延工(07104）</v>
      </c>
      <c r="B296" t="s">
        <v>1814</v>
      </c>
      <c r="C296" s="118" t="s">
        <v>1815</v>
      </c>
    </row>
    <row r="297" spans="1:3" x14ac:dyDescent="0.15">
      <c r="A297" t="str">
        <f t="shared" si="4"/>
        <v>汎用金属工作機械工(07105）</v>
      </c>
      <c r="B297" t="s">
        <v>1816</v>
      </c>
      <c r="C297" s="118" t="s">
        <v>1817</v>
      </c>
    </row>
    <row r="298" spans="1:3" x14ac:dyDescent="0.15">
      <c r="A298" t="str">
        <f t="shared" si="4"/>
        <v>数値制御金属工作機械工(07106）</v>
      </c>
      <c r="B298" t="s">
        <v>1818</v>
      </c>
      <c r="C298" s="118" t="s">
        <v>1819</v>
      </c>
    </row>
    <row r="299" spans="1:3" x14ac:dyDescent="0.15">
      <c r="A299" t="str">
        <f t="shared" si="4"/>
        <v>金属プレス工(07107）</v>
      </c>
      <c r="B299" t="s">
        <v>1820</v>
      </c>
      <c r="C299" s="118" t="s">
        <v>1821</v>
      </c>
    </row>
    <row r="300" spans="1:3" x14ac:dyDescent="0.15">
      <c r="A300" t="str">
        <f t="shared" si="4"/>
        <v>鉄工、製缶工(07108）</v>
      </c>
      <c r="B300" t="s">
        <v>1822</v>
      </c>
      <c r="C300" s="118" t="s">
        <v>1823</v>
      </c>
    </row>
    <row r="301" spans="1:3" x14ac:dyDescent="0.15">
      <c r="A301" t="str">
        <f t="shared" si="4"/>
        <v>自動車板金工(07109）</v>
      </c>
      <c r="B301" t="s">
        <v>1824</v>
      </c>
      <c r="C301" s="118" t="s">
        <v>1825</v>
      </c>
    </row>
    <row r="302" spans="1:3" x14ac:dyDescent="0.15">
      <c r="A302" t="str">
        <f t="shared" si="4"/>
        <v>板金工（自動車を除く）(07110）</v>
      </c>
      <c r="B302" t="s">
        <v>1826</v>
      </c>
      <c r="C302" s="118" t="s">
        <v>1827</v>
      </c>
    </row>
    <row r="303" spans="1:3" x14ac:dyDescent="0.15">
      <c r="A303" t="str">
        <f t="shared" si="4"/>
        <v>めっき工、金属研磨工(07111）</v>
      </c>
      <c r="B303" t="s">
        <v>1828</v>
      </c>
      <c r="C303" s="118" t="s">
        <v>1829</v>
      </c>
    </row>
    <row r="304" spans="1:3" x14ac:dyDescent="0.15">
      <c r="A304" t="str">
        <f t="shared" si="4"/>
        <v>金属製器具・建具・金型等製造工(07112）</v>
      </c>
      <c r="B304" t="s">
        <v>1830</v>
      </c>
      <c r="C304" s="118" t="s">
        <v>1831</v>
      </c>
    </row>
    <row r="305" spans="1:3" x14ac:dyDescent="0.15">
      <c r="A305" t="str">
        <f t="shared" si="4"/>
        <v>金属溶接・溶断工(07113）</v>
      </c>
      <c r="B305" t="s">
        <v>1832</v>
      </c>
      <c r="C305" s="118" t="s">
        <v>1833</v>
      </c>
    </row>
    <row r="306" spans="1:3" x14ac:dyDescent="0.15">
      <c r="A306" t="str">
        <f t="shared" si="4"/>
        <v>その他の製品製造・加工処理工（金属製品）(07199）</v>
      </c>
      <c r="B306" t="s">
        <v>1834</v>
      </c>
      <c r="C306" s="118" t="s">
        <v>1835</v>
      </c>
    </row>
    <row r="307" spans="1:3" x14ac:dyDescent="0.15">
      <c r="A307" t="str">
        <f t="shared" si="4"/>
        <v>パン・菓子製造工(07201）</v>
      </c>
      <c r="B307" t="s">
        <v>1836</v>
      </c>
      <c r="C307" s="118" t="s">
        <v>1837</v>
      </c>
    </row>
    <row r="308" spans="1:3" x14ac:dyDescent="0.15">
      <c r="A308" t="str">
        <f t="shared" si="4"/>
        <v>食肉加工工(07202）</v>
      </c>
      <c r="B308" t="s">
        <v>1838</v>
      </c>
      <c r="C308" s="118" t="s">
        <v>1839</v>
      </c>
    </row>
    <row r="309" spans="1:3" x14ac:dyDescent="0.15">
      <c r="A309" t="str">
        <f t="shared" si="4"/>
        <v>水産物加工工(07203）</v>
      </c>
      <c r="B309" t="s">
        <v>1840</v>
      </c>
      <c r="C309" s="118" t="s">
        <v>1841</v>
      </c>
    </row>
    <row r="310" spans="1:3" x14ac:dyDescent="0.15">
      <c r="A310" t="str">
        <f t="shared" si="4"/>
        <v>保存食品・冷凍加工食品製造工(07204）</v>
      </c>
      <c r="B310" t="s">
        <v>1842</v>
      </c>
      <c r="C310" s="118" t="s">
        <v>1843</v>
      </c>
    </row>
    <row r="311" spans="1:3" x14ac:dyDescent="0.15">
      <c r="A311" t="str">
        <f t="shared" si="4"/>
        <v>弁当・惣菜類製造工(07205）</v>
      </c>
      <c r="B311" t="s">
        <v>1844</v>
      </c>
      <c r="C311" s="118" t="s">
        <v>1845</v>
      </c>
    </row>
    <row r="312" spans="1:3" x14ac:dyDescent="0.15">
      <c r="A312" t="str">
        <f t="shared" si="4"/>
        <v>他の食料品製造・加工処理工(07206）</v>
      </c>
      <c r="B312" t="s">
        <v>1846</v>
      </c>
      <c r="C312" s="118" t="s">
        <v>1847</v>
      </c>
    </row>
    <row r="313" spans="1:3" x14ac:dyDescent="0.15">
      <c r="A313" t="str">
        <f t="shared" si="4"/>
        <v>飲料・たばこ製造工(07207）</v>
      </c>
      <c r="B313" t="s">
        <v>1848</v>
      </c>
      <c r="C313" s="118" t="s">
        <v>1849</v>
      </c>
    </row>
    <row r="314" spans="1:3" x14ac:dyDescent="0.15">
      <c r="A314" t="str">
        <f t="shared" si="4"/>
        <v>化学製品製造工(07301）</v>
      </c>
      <c r="B314" t="s">
        <v>1850</v>
      </c>
      <c r="C314" s="118" t="s">
        <v>1851</v>
      </c>
    </row>
    <row r="315" spans="1:3" x14ac:dyDescent="0.15">
      <c r="A315" t="str">
        <f t="shared" si="4"/>
        <v>窯業・土石製品製造工(07302）</v>
      </c>
      <c r="B315" t="s">
        <v>1852</v>
      </c>
      <c r="C315" s="118" t="s">
        <v>1853</v>
      </c>
    </row>
    <row r="316" spans="1:3" x14ac:dyDescent="0.15">
      <c r="A316" t="str">
        <f t="shared" si="4"/>
        <v>紡織製品・衣服・繊維製品製造工(07303）</v>
      </c>
      <c r="B316" t="s">
        <v>1854</v>
      </c>
      <c r="C316" s="118" t="s">
        <v>1855</v>
      </c>
    </row>
    <row r="317" spans="1:3" x14ac:dyDescent="0.15">
      <c r="A317" t="str">
        <f t="shared" si="4"/>
        <v>木製品製造工(07304）</v>
      </c>
      <c r="B317" t="s">
        <v>1856</v>
      </c>
      <c r="C317" s="118" t="s">
        <v>1857</v>
      </c>
    </row>
    <row r="318" spans="1:3" x14ac:dyDescent="0.15">
      <c r="A318" t="str">
        <f t="shared" si="4"/>
        <v>パルプ・紙製品製造工(07305）</v>
      </c>
      <c r="B318" t="s">
        <v>1858</v>
      </c>
      <c r="C318" s="118" t="s">
        <v>1859</v>
      </c>
    </row>
    <row r="319" spans="1:3" x14ac:dyDescent="0.15">
      <c r="A319" t="str">
        <f t="shared" si="4"/>
        <v>印刷・製本作業員(07306）</v>
      </c>
      <c r="B319" t="s">
        <v>1860</v>
      </c>
      <c r="C319" s="118" t="s">
        <v>1861</v>
      </c>
    </row>
    <row r="320" spans="1:3" x14ac:dyDescent="0.15">
      <c r="A320" t="str">
        <f t="shared" si="4"/>
        <v>ゴム製品製造工(07307）</v>
      </c>
      <c r="B320" t="s">
        <v>1862</v>
      </c>
      <c r="C320" s="118" t="s">
        <v>1863</v>
      </c>
    </row>
    <row r="321" spans="1:3" x14ac:dyDescent="0.15">
      <c r="A321" t="str">
        <f t="shared" si="4"/>
        <v>プラスチック製品製造工(07308）</v>
      </c>
      <c r="B321" t="s">
        <v>1864</v>
      </c>
      <c r="C321" s="118" t="s">
        <v>1865</v>
      </c>
    </row>
    <row r="322" spans="1:3" x14ac:dyDescent="0.15">
      <c r="A322" t="str">
        <f t="shared" si="4"/>
        <v>その他の製品製造・加工処理工（金属製品・食料品等を除く）(07399）</v>
      </c>
      <c r="B322" t="s">
        <v>1866</v>
      </c>
      <c r="C322" s="118" t="s">
        <v>1867</v>
      </c>
    </row>
    <row r="323" spans="1:3" x14ac:dyDescent="0.15">
      <c r="A323" t="str">
        <f t="shared" ref="A323:A386" si="5">B323&amp;"("&amp;C323&amp;"）"</f>
        <v>はん用・生産用・業務用機械器具組立工(07401）</v>
      </c>
      <c r="B323" t="s">
        <v>1868</v>
      </c>
      <c r="C323" s="118" t="s">
        <v>1869</v>
      </c>
    </row>
    <row r="324" spans="1:3" x14ac:dyDescent="0.15">
      <c r="A324" t="str">
        <f t="shared" si="5"/>
        <v>電気機械組立工(07402）</v>
      </c>
      <c r="B324" t="s">
        <v>1870</v>
      </c>
      <c r="C324" s="118" t="s">
        <v>1871</v>
      </c>
    </row>
    <row r="325" spans="1:3" x14ac:dyDescent="0.15">
      <c r="A325" t="str">
        <f t="shared" si="5"/>
        <v>電気通信機械器具組立工(07403）</v>
      </c>
      <c r="B325" t="s">
        <v>1872</v>
      </c>
      <c r="C325" s="118" t="s">
        <v>1873</v>
      </c>
    </row>
    <row r="326" spans="1:3" x14ac:dyDescent="0.15">
      <c r="A326" t="str">
        <f t="shared" si="5"/>
        <v>電子応用機械器具組立工(07404）</v>
      </c>
      <c r="B326" t="s">
        <v>1874</v>
      </c>
      <c r="C326" s="118" t="s">
        <v>1875</v>
      </c>
    </row>
    <row r="327" spans="1:3" x14ac:dyDescent="0.15">
      <c r="A327" t="str">
        <f t="shared" si="5"/>
        <v>民生用電子・電気機械器具組立工(07405）</v>
      </c>
      <c r="B327" t="s">
        <v>1876</v>
      </c>
      <c r="C327" s="118" t="s">
        <v>1877</v>
      </c>
    </row>
    <row r="328" spans="1:3" x14ac:dyDescent="0.15">
      <c r="A328" t="str">
        <f t="shared" si="5"/>
        <v>半導体製品製造工(07406）</v>
      </c>
      <c r="B328" t="s">
        <v>1878</v>
      </c>
      <c r="C328" s="118" t="s">
        <v>1879</v>
      </c>
    </row>
    <row r="329" spans="1:3" x14ac:dyDescent="0.15">
      <c r="A329" t="str">
        <f t="shared" si="5"/>
        <v>電球・電子管・電池製造工(07407）</v>
      </c>
      <c r="B329" t="s">
        <v>1880</v>
      </c>
      <c r="C329" s="118" t="s">
        <v>1881</v>
      </c>
    </row>
    <row r="330" spans="1:3" x14ac:dyDescent="0.15">
      <c r="A330" t="str">
        <f t="shared" si="5"/>
        <v>電線製造工(07408）</v>
      </c>
      <c r="B330" t="s">
        <v>1882</v>
      </c>
      <c r="C330" s="118" t="s">
        <v>1883</v>
      </c>
    </row>
    <row r="331" spans="1:3" x14ac:dyDescent="0.15">
      <c r="A331" t="str">
        <f t="shared" si="5"/>
        <v>電子機器部品組立工(07409）</v>
      </c>
      <c r="B331" t="s">
        <v>1884</v>
      </c>
      <c r="C331" s="118" t="s">
        <v>1885</v>
      </c>
    </row>
    <row r="332" spans="1:3" x14ac:dyDescent="0.15">
      <c r="A332" t="str">
        <f t="shared" si="5"/>
        <v>他の電気機械器具組立工(07410）</v>
      </c>
      <c r="B332" t="s">
        <v>1886</v>
      </c>
      <c r="C332" s="118" t="s">
        <v>1887</v>
      </c>
    </row>
    <row r="333" spans="1:3" x14ac:dyDescent="0.15">
      <c r="A333" t="str">
        <f t="shared" si="5"/>
        <v>自動車組立工(07411）</v>
      </c>
      <c r="B333" t="s">
        <v>1888</v>
      </c>
      <c r="C333" s="118" t="s">
        <v>1889</v>
      </c>
    </row>
    <row r="334" spans="1:3" x14ac:dyDescent="0.15">
      <c r="A334" t="str">
        <f t="shared" si="5"/>
        <v>輸送用機械器具組立工（自動車を除く）(07412）</v>
      </c>
      <c r="B334" t="s">
        <v>1890</v>
      </c>
      <c r="C334" s="118" t="s">
        <v>1891</v>
      </c>
    </row>
    <row r="335" spans="1:3" x14ac:dyDescent="0.15">
      <c r="A335" t="str">
        <f t="shared" si="5"/>
        <v>計量計測機器・光学機械器具組立工(07413）</v>
      </c>
      <c r="B335" t="s">
        <v>1892</v>
      </c>
      <c r="C335" s="118" t="s">
        <v>1893</v>
      </c>
    </row>
    <row r="336" spans="1:3" x14ac:dyDescent="0.15">
      <c r="A336" t="str">
        <f t="shared" si="5"/>
        <v>はん用・生産用・業務用機械器具整備・修理工(07501）</v>
      </c>
      <c r="B336" t="s">
        <v>1894</v>
      </c>
      <c r="C336" s="118" t="s">
        <v>1895</v>
      </c>
    </row>
    <row r="337" spans="1:3" x14ac:dyDescent="0.15">
      <c r="A337" t="str">
        <f t="shared" si="5"/>
        <v>電気機械器具整備・修理工(07502）</v>
      </c>
      <c r="B337" t="s">
        <v>1896</v>
      </c>
      <c r="C337" s="118" t="s">
        <v>1897</v>
      </c>
    </row>
    <row r="338" spans="1:3" x14ac:dyDescent="0.15">
      <c r="A338" t="str">
        <f t="shared" si="5"/>
        <v>自動車整備・修理工(07503）</v>
      </c>
      <c r="B338" t="s">
        <v>1898</v>
      </c>
      <c r="C338" s="118" t="s">
        <v>1899</v>
      </c>
    </row>
    <row r="339" spans="1:3" x14ac:dyDescent="0.15">
      <c r="A339" t="str">
        <f t="shared" si="5"/>
        <v>輸送用機械器具整備・修理工（自動車を除く）(07504）</v>
      </c>
      <c r="B339" t="s">
        <v>1900</v>
      </c>
      <c r="C339" s="118" t="s">
        <v>1901</v>
      </c>
    </row>
    <row r="340" spans="1:3" x14ac:dyDescent="0.15">
      <c r="A340" t="str">
        <f t="shared" si="5"/>
        <v>計量計測機器・光学機械器具整備・修理工(07505）</v>
      </c>
      <c r="B340" t="s">
        <v>1902</v>
      </c>
      <c r="C340" s="118" t="s">
        <v>1903</v>
      </c>
    </row>
    <row r="341" spans="1:3" x14ac:dyDescent="0.15">
      <c r="A341" t="str">
        <f t="shared" si="5"/>
        <v>金属材料検査工(07601）</v>
      </c>
      <c r="B341" t="s">
        <v>1904</v>
      </c>
      <c r="C341" s="118" t="s">
        <v>1905</v>
      </c>
    </row>
    <row r="342" spans="1:3" x14ac:dyDescent="0.15">
      <c r="A342" t="str">
        <f t="shared" si="5"/>
        <v>金属加工・溶接検査工(07602）</v>
      </c>
      <c r="B342" t="s">
        <v>1906</v>
      </c>
      <c r="C342" s="118" t="s">
        <v>1907</v>
      </c>
    </row>
    <row r="343" spans="1:3" x14ac:dyDescent="0.15">
      <c r="A343" t="str">
        <f t="shared" si="5"/>
        <v>食料品検査工(07701）</v>
      </c>
      <c r="B343" t="s">
        <v>1908</v>
      </c>
      <c r="C343" s="118" t="s">
        <v>1909</v>
      </c>
    </row>
    <row r="344" spans="1:3" x14ac:dyDescent="0.15">
      <c r="A344" t="str">
        <f t="shared" si="5"/>
        <v>飲料・たばこ検査工(07702）</v>
      </c>
      <c r="B344" t="s">
        <v>1910</v>
      </c>
      <c r="C344" s="118" t="s">
        <v>1911</v>
      </c>
    </row>
    <row r="345" spans="1:3" x14ac:dyDescent="0.15">
      <c r="A345" t="str">
        <f t="shared" si="5"/>
        <v>化学製品検査工(07801）</v>
      </c>
      <c r="B345" t="s">
        <v>1912</v>
      </c>
      <c r="C345" s="118" t="s">
        <v>1913</v>
      </c>
    </row>
    <row r="346" spans="1:3" x14ac:dyDescent="0.15">
      <c r="A346" t="str">
        <f t="shared" si="5"/>
        <v>窯業・土石製品検査工(07802）</v>
      </c>
      <c r="B346" t="s">
        <v>1914</v>
      </c>
      <c r="C346" s="118" t="s">
        <v>1915</v>
      </c>
    </row>
    <row r="347" spans="1:3" x14ac:dyDescent="0.15">
      <c r="A347" t="str">
        <f t="shared" si="5"/>
        <v>紡織製品・衣服・繊維製品検査工(07803）</v>
      </c>
      <c r="B347" t="s">
        <v>1916</v>
      </c>
      <c r="C347" s="118" t="s">
        <v>1917</v>
      </c>
    </row>
    <row r="348" spans="1:3" x14ac:dyDescent="0.15">
      <c r="A348" t="str">
        <f t="shared" si="5"/>
        <v>木製品・パルプ・紙製品検査工(07804）</v>
      </c>
      <c r="B348" t="s">
        <v>1918</v>
      </c>
      <c r="C348" s="118" t="s">
        <v>1919</v>
      </c>
    </row>
    <row r="349" spans="1:3" x14ac:dyDescent="0.15">
      <c r="A349" t="str">
        <f t="shared" si="5"/>
        <v>印刷・製本検査工(07805）</v>
      </c>
      <c r="B349" t="s">
        <v>1920</v>
      </c>
      <c r="C349" s="118" t="s">
        <v>1921</v>
      </c>
    </row>
    <row r="350" spans="1:3" x14ac:dyDescent="0.15">
      <c r="A350" t="str">
        <f t="shared" si="5"/>
        <v>ゴム・プラスチック製品検査工(07806）</v>
      </c>
      <c r="B350" t="s">
        <v>1922</v>
      </c>
      <c r="C350" s="118" t="s">
        <v>1923</v>
      </c>
    </row>
    <row r="351" spans="1:3" x14ac:dyDescent="0.15">
      <c r="A351" t="str">
        <f t="shared" si="5"/>
        <v>その他の製品検査工（金属製品・食料品等を除く）(07899）</v>
      </c>
      <c r="B351" t="s">
        <v>1924</v>
      </c>
      <c r="C351" s="118" t="s">
        <v>1925</v>
      </c>
    </row>
    <row r="352" spans="1:3" x14ac:dyDescent="0.15">
      <c r="A352" t="str">
        <f t="shared" si="5"/>
        <v>はん用・生産用・業務用機械器具検査工(07901）</v>
      </c>
      <c r="B352" t="s">
        <v>1926</v>
      </c>
      <c r="C352" s="118" t="s">
        <v>1927</v>
      </c>
    </row>
    <row r="353" spans="1:3" x14ac:dyDescent="0.15">
      <c r="A353" t="str">
        <f t="shared" si="5"/>
        <v>電気機械器具検査工(07902）</v>
      </c>
      <c r="B353" t="s">
        <v>1928</v>
      </c>
      <c r="C353" s="118" t="s">
        <v>1929</v>
      </c>
    </row>
    <row r="354" spans="1:3" x14ac:dyDescent="0.15">
      <c r="A354" t="str">
        <f t="shared" si="5"/>
        <v>自動車検査工(07903）</v>
      </c>
      <c r="B354" t="s">
        <v>1930</v>
      </c>
      <c r="C354" s="118" t="s">
        <v>1931</v>
      </c>
    </row>
    <row r="355" spans="1:3" x14ac:dyDescent="0.15">
      <c r="A355" t="str">
        <f t="shared" si="5"/>
        <v>輸送用機械器具検査工（自動車を除く）(07904）</v>
      </c>
      <c r="B355" t="s">
        <v>1932</v>
      </c>
      <c r="C355" s="118" t="s">
        <v>1933</v>
      </c>
    </row>
    <row r="356" spans="1:3" x14ac:dyDescent="0.15">
      <c r="A356" t="str">
        <f t="shared" si="5"/>
        <v>計量計測機器・光学機械器具検査工(07905）</v>
      </c>
      <c r="B356" t="s">
        <v>1934</v>
      </c>
      <c r="C356" s="118" t="s">
        <v>1935</v>
      </c>
    </row>
    <row r="357" spans="1:3" x14ac:dyDescent="0.15">
      <c r="A357" t="str">
        <f t="shared" si="5"/>
        <v>建築塗装工(08001）</v>
      </c>
      <c r="B357" t="s">
        <v>1936</v>
      </c>
      <c r="C357" s="118" t="s">
        <v>1937</v>
      </c>
    </row>
    <row r="358" spans="1:3" x14ac:dyDescent="0.15">
      <c r="A358" t="str">
        <f t="shared" si="5"/>
        <v>塗装工（建物を除く）(08002）</v>
      </c>
      <c r="B358" t="s">
        <v>1938</v>
      </c>
      <c r="C358" s="118" t="s">
        <v>1939</v>
      </c>
    </row>
    <row r="359" spans="1:3" x14ac:dyDescent="0.15">
      <c r="A359" t="str">
        <f t="shared" si="5"/>
        <v>画工、看板制作工(08003）</v>
      </c>
      <c r="B359" t="s">
        <v>1940</v>
      </c>
      <c r="C359" s="118" t="s">
        <v>1941</v>
      </c>
    </row>
    <row r="360" spans="1:3" x14ac:dyDescent="0.15">
      <c r="A360" t="str">
        <f t="shared" si="5"/>
        <v>製図工（建物・土木施設）(08004）</v>
      </c>
      <c r="B360" t="s">
        <v>1942</v>
      </c>
      <c r="C360" s="118" t="s">
        <v>1943</v>
      </c>
    </row>
    <row r="361" spans="1:3" x14ac:dyDescent="0.15">
      <c r="A361" t="str">
        <f t="shared" si="5"/>
        <v>製図工（建物・土木施設を除く）(08005）</v>
      </c>
      <c r="B361" t="s">
        <v>1944</v>
      </c>
      <c r="C361" s="118" t="s">
        <v>1945</v>
      </c>
    </row>
    <row r="362" spans="1:3" x14ac:dyDescent="0.15">
      <c r="A362" t="str">
        <f t="shared" si="5"/>
        <v>パタンナー(08006）</v>
      </c>
      <c r="B362" t="s">
        <v>1946</v>
      </c>
      <c r="C362" s="118" t="s">
        <v>1947</v>
      </c>
    </row>
    <row r="363" spans="1:3" x14ac:dyDescent="0.15">
      <c r="A363" t="str">
        <f t="shared" si="5"/>
        <v>その他の生産関連の職業(08099）</v>
      </c>
      <c r="B363" t="s">
        <v>1948</v>
      </c>
      <c r="C363" s="118" t="s">
        <v>1949</v>
      </c>
    </row>
    <row r="364" spans="1:3" x14ac:dyDescent="0.15">
      <c r="A364" t="str">
        <f t="shared" si="5"/>
        <v>生産類似の職業(08101）</v>
      </c>
      <c r="B364" t="s">
        <v>1950</v>
      </c>
      <c r="C364" s="118" t="s">
        <v>1951</v>
      </c>
    </row>
    <row r="365" spans="1:3" x14ac:dyDescent="0.15">
      <c r="A365" t="str">
        <f t="shared" si="5"/>
        <v>荷物配達員(08201）</v>
      </c>
      <c r="B365" t="s">
        <v>1952</v>
      </c>
      <c r="C365" s="118" t="s">
        <v>1953</v>
      </c>
    </row>
    <row r="366" spans="1:3" x14ac:dyDescent="0.15">
      <c r="A366" t="str">
        <f t="shared" si="5"/>
        <v>ルート配送員(08202）</v>
      </c>
      <c r="B366" t="s">
        <v>1954</v>
      </c>
      <c r="C366" s="118" t="s">
        <v>1955</v>
      </c>
    </row>
    <row r="367" spans="1:3" x14ac:dyDescent="0.15">
      <c r="A367" t="str">
        <f t="shared" si="5"/>
        <v>郵便集配員、電報配達員(08203）</v>
      </c>
      <c r="B367" t="s">
        <v>1956</v>
      </c>
      <c r="C367" s="118" t="s">
        <v>1957</v>
      </c>
    </row>
    <row r="368" spans="1:3" x14ac:dyDescent="0.15">
      <c r="A368" t="str">
        <f t="shared" si="5"/>
        <v>新聞配達員(08204）</v>
      </c>
      <c r="B368" t="s">
        <v>1958</v>
      </c>
      <c r="C368" s="118" t="s">
        <v>1959</v>
      </c>
    </row>
    <row r="369" spans="1:3" x14ac:dyDescent="0.15">
      <c r="A369" t="str">
        <f t="shared" si="5"/>
        <v>大型トラック運転手(08301）</v>
      </c>
      <c r="B369" t="s">
        <v>1960</v>
      </c>
      <c r="C369" s="118" t="s">
        <v>1961</v>
      </c>
    </row>
    <row r="370" spans="1:3" x14ac:dyDescent="0.15">
      <c r="A370" t="str">
        <f t="shared" si="5"/>
        <v>中型・小型トラック運転手(08302）</v>
      </c>
      <c r="B370" t="s">
        <v>1962</v>
      </c>
      <c r="C370" s="118" t="s">
        <v>1963</v>
      </c>
    </row>
    <row r="371" spans="1:3" x14ac:dyDescent="0.15">
      <c r="A371" t="str">
        <f t="shared" si="5"/>
        <v>トレーラートラック運転手(08303）</v>
      </c>
      <c r="B371" t="s">
        <v>1964</v>
      </c>
      <c r="C371" t="s">
        <v>1965</v>
      </c>
    </row>
    <row r="372" spans="1:3" x14ac:dyDescent="0.15">
      <c r="A372" t="str">
        <f t="shared" si="5"/>
        <v>ダンプカー運転手(08304）</v>
      </c>
      <c r="B372" t="s">
        <v>1966</v>
      </c>
      <c r="C372" t="s">
        <v>1967</v>
      </c>
    </row>
    <row r="373" spans="1:3" x14ac:dyDescent="0.15">
      <c r="A373" t="str">
        <f t="shared" si="5"/>
        <v>その他の貨物自動車運転の職業(08399）</v>
      </c>
      <c r="B373" t="s">
        <v>1968</v>
      </c>
      <c r="C373" t="s">
        <v>1969</v>
      </c>
    </row>
    <row r="374" spans="1:3" x14ac:dyDescent="0.15">
      <c r="A374" t="str">
        <f t="shared" si="5"/>
        <v>路線バス・貸切バス運転手(08401）</v>
      </c>
      <c r="B374" t="s">
        <v>1970</v>
      </c>
      <c r="C374" t="s">
        <v>1971</v>
      </c>
    </row>
    <row r="375" spans="1:3" x14ac:dyDescent="0.15">
      <c r="A375" t="str">
        <f t="shared" si="5"/>
        <v>送迎バス運転手(08402）</v>
      </c>
      <c r="B375" t="s">
        <v>1972</v>
      </c>
      <c r="C375" t="s">
        <v>1973</v>
      </c>
    </row>
    <row r="376" spans="1:3" x14ac:dyDescent="0.15">
      <c r="A376" t="str">
        <f t="shared" si="5"/>
        <v>自家用乗用車運転手（役職員送迎）(08501）</v>
      </c>
      <c r="B376" t="s">
        <v>1974</v>
      </c>
      <c r="C376" t="s">
        <v>1975</v>
      </c>
    </row>
    <row r="377" spans="1:3" x14ac:dyDescent="0.15">
      <c r="A377" t="str">
        <f t="shared" si="5"/>
        <v>自家用乗用車運転手（利用者送迎）(08502）</v>
      </c>
      <c r="B377" t="s">
        <v>1976</v>
      </c>
      <c r="C377" t="s">
        <v>1977</v>
      </c>
    </row>
    <row r="378" spans="1:3" x14ac:dyDescent="0.15">
      <c r="A378" t="str">
        <f t="shared" si="5"/>
        <v>タクシー・ハイヤー運転手（介護タクシーを除く）(08503）</v>
      </c>
      <c r="B378" t="s">
        <v>1978</v>
      </c>
      <c r="C378" t="s">
        <v>1979</v>
      </c>
    </row>
    <row r="379" spans="1:3" x14ac:dyDescent="0.15">
      <c r="A379" t="str">
        <f t="shared" si="5"/>
        <v>介護タクシー運転手(08504）</v>
      </c>
      <c r="B379" t="s">
        <v>1980</v>
      </c>
      <c r="C379" t="s">
        <v>1981</v>
      </c>
    </row>
    <row r="380" spans="1:3" x14ac:dyDescent="0.15">
      <c r="A380" t="str">
        <f t="shared" si="5"/>
        <v>その他の乗用車運転の職業(08599）</v>
      </c>
      <c r="B380" t="s">
        <v>1982</v>
      </c>
      <c r="C380" t="s">
        <v>1983</v>
      </c>
    </row>
    <row r="381" spans="1:3" x14ac:dyDescent="0.15">
      <c r="A381" t="str">
        <f t="shared" si="5"/>
        <v>その他の自動車運転の職業(08699）</v>
      </c>
      <c r="B381" t="s">
        <v>1984</v>
      </c>
      <c r="C381" t="s">
        <v>1985</v>
      </c>
    </row>
    <row r="382" spans="1:3" x14ac:dyDescent="0.15">
      <c r="A382" t="str">
        <f t="shared" si="5"/>
        <v>鉄道運転士(08701）</v>
      </c>
      <c r="B382" t="s">
        <v>1986</v>
      </c>
      <c r="C382" t="s">
        <v>1987</v>
      </c>
    </row>
    <row r="383" spans="1:3" x14ac:dyDescent="0.15">
      <c r="A383" t="str">
        <f t="shared" si="5"/>
        <v>船長・航海士・運航士（漁労船を除く）、水先人(08702）</v>
      </c>
      <c r="B383" t="s">
        <v>1988</v>
      </c>
      <c r="C383" t="s">
        <v>1989</v>
      </c>
    </row>
    <row r="384" spans="1:3" x14ac:dyDescent="0.15">
      <c r="A384" t="str">
        <f t="shared" si="5"/>
        <v>船舶機関長・機関士（漁労船を除く）(08703）</v>
      </c>
      <c r="B384" t="s">
        <v>1990</v>
      </c>
      <c r="C384" t="s">
        <v>1991</v>
      </c>
    </row>
    <row r="385" spans="1:3" x14ac:dyDescent="0.15">
      <c r="A385" t="str">
        <f t="shared" si="5"/>
        <v>航空機操縦士(08704）</v>
      </c>
      <c r="B385" t="s">
        <v>1992</v>
      </c>
      <c r="C385" t="s">
        <v>1993</v>
      </c>
    </row>
    <row r="386" spans="1:3" x14ac:dyDescent="0.15">
      <c r="A386" t="str">
        <f t="shared" si="5"/>
        <v>車掌(08801）</v>
      </c>
      <c r="B386" t="s">
        <v>1994</v>
      </c>
      <c r="C386" t="s">
        <v>1995</v>
      </c>
    </row>
    <row r="387" spans="1:3" x14ac:dyDescent="0.15">
      <c r="A387" t="str">
        <f t="shared" ref="A387:A441" si="6">B387&amp;"("&amp;C387&amp;"）"</f>
        <v>鉄道車両入換・編成作業員(08802）</v>
      </c>
      <c r="B387" t="s">
        <v>1996</v>
      </c>
      <c r="C387" t="s">
        <v>1997</v>
      </c>
    </row>
    <row r="388" spans="1:3" x14ac:dyDescent="0.15">
      <c r="A388" t="str">
        <f t="shared" si="6"/>
        <v>甲板員、船舶機関員(08803）</v>
      </c>
      <c r="B388" t="s">
        <v>1998</v>
      </c>
      <c r="C388" t="s">
        <v>1999</v>
      </c>
    </row>
    <row r="389" spans="1:3" x14ac:dyDescent="0.15">
      <c r="A389" t="str">
        <f t="shared" si="6"/>
        <v>フォークリフト運転作業員(08804）</v>
      </c>
      <c r="B389" t="s">
        <v>2000</v>
      </c>
      <c r="C389" t="s">
        <v>2001</v>
      </c>
    </row>
    <row r="390" spans="1:3" x14ac:dyDescent="0.15">
      <c r="A390" t="str">
        <f t="shared" si="6"/>
        <v>他に分類されない輸送の職業(08899）</v>
      </c>
      <c r="B390" t="s">
        <v>2002</v>
      </c>
      <c r="C390" t="s">
        <v>2003</v>
      </c>
    </row>
    <row r="391" spans="1:3" x14ac:dyDescent="0.15">
      <c r="A391" t="str">
        <f t="shared" si="6"/>
        <v>ビル設備管理員(08901）</v>
      </c>
      <c r="B391" t="s">
        <v>2004</v>
      </c>
      <c r="C391" t="s">
        <v>2005</v>
      </c>
    </row>
    <row r="392" spans="1:3" x14ac:dyDescent="0.15">
      <c r="A392" t="str">
        <f t="shared" si="6"/>
        <v>発電員、変電員(08902）</v>
      </c>
      <c r="B392" t="s">
        <v>2006</v>
      </c>
      <c r="C392" t="s">
        <v>2007</v>
      </c>
    </row>
    <row r="393" spans="1:3" x14ac:dyDescent="0.15">
      <c r="A393" t="str">
        <f t="shared" si="6"/>
        <v>ボイラーオペレーター(08903）</v>
      </c>
      <c r="B393" t="s">
        <v>2008</v>
      </c>
      <c r="C393" t="s">
        <v>2009</v>
      </c>
    </row>
    <row r="394" spans="1:3" x14ac:dyDescent="0.15">
      <c r="A394" t="str">
        <f t="shared" si="6"/>
        <v>クレーン・巻上機運転工(08904）</v>
      </c>
      <c r="B394" t="s">
        <v>2010</v>
      </c>
      <c r="C394" t="s">
        <v>2011</v>
      </c>
    </row>
    <row r="395" spans="1:3" x14ac:dyDescent="0.15">
      <c r="A395" t="str">
        <f t="shared" si="6"/>
        <v>建設機械運転工(08905）</v>
      </c>
      <c r="B395" t="s">
        <v>2012</v>
      </c>
      <c r="C395" t="s">
        <v>2013</v>
      </c>
    </row>
    <row r="396" spans="1:3" x14ac:dyDescent="0.15">
      <c r="A396" t="str">
        <f t="shared" si="6"/>
        <v>その他の施設機械設備操作・建設機械運転の職業(08999）</v>
      </c>
      <c r="B396" t="s">
        <v>2014</v>
      </c>
      <c r="C396" t="s">
        <v>2015</v>
      </c>
    </row>
    <row r="397" spans="1:3" x14ac:dyDescent="0.15">
      <c r="A397" t="str">
        <f t="shared" si="6"/>
        <v>型枠大工(09001）</v>
      </c>
      <c r="B397" t="s">
        <v>2016</v>
      </c>
      <c r="C397" t="s">
        <v>2017</v>
      </c>
    </row>
    <row r="398" spans="1:3" x14ac:dyDescent="0.15">
      <c r="A398" t="str">
        <f t="shared" si="6"/>
        <v>とび工(09002）</v>
      </c>
      <c r="B398" t="s">
        <v>2018</v>
      </c>
      <c r="C398" t="s">
        <v>2019</v>
      </c>
    </row>
    <row r="399" spans="1:3" x14ac:dyDescent="0.15">
      <c r="A399" t="str">
        <f t="shared" si="6"/>
        <v>解体工(09003）</v>
      </c>
      <c r="B399" t="s">
        <v>2020</v>
      </c>
      <c r="C399" t="s">
        <v>2021</v>
      </c>
    </row>
    <row r="400" spans="1:3" x14ac:dyDescent="0.15">
      <c r="A400" t="str">
        <f t="shared" si="6"/>
        <v>鉄筋工(09004）</v>
      </c>
      <c r="B400" t="s">
        <v>2022</v>
      </c>
      <c r="C400" t="s">
        <v>2023</v>
      </c>
    </row>
    <row r="401" spans="1:3" x14ac:dyDescent="0.15">
      <c r="A401" t="str">
        <f t="shared" si="6"/>
        <v>大工(09101）</v>
      </c>
      <c r="B401" t="s">
        <v>2024</v>
      </c>
      <c r="C401" t="s">
        <v>2025</v>
      </c>
    </row>
    <row r="402" spans="1:3" x14ac:dyDescent="0.15">
      <c r="A402" t="str">
        <f t="shared" si="6"/>
        <v>ブロック積工、タイル張工(09102）</v>
      </c>
      <c r="B402" t="s">
        <v>2026</v>
      </c>
      <c r="C402" t="s">
        <v>2027</v>
      </c>
    </row>
    <row r="403" spans="1:3" x14ac:dyDescent="0.15">
      <c r="A403" t="str">
        <f t="shared" si="6"/>
        <v>屋根ふき工(09103）</v>
      </c>
      <c r="B403" t="s">
        <v>2028</v>
      </c>
      <c r="C403" t="s">
        <v>2029</v>
      </c>
    </row>
    <row r="404" spans="1:3" x14ac:dyDescent="0.15">
      <c r="A404" t="str">
        <f t="shared" si="6"/>
        <v>左官(09104）</v>
      </c>
      <c r="B404" t="s">
        <v>2030</v>
      </c>
      <c r="C404" t="s">
        <v>2031</v>
      </c>
    </row>
    <row r="405" spans="1:3" x14ac:dyDescent="0.15">
      <c r="A405" t="str">
        <f t="shared" si="6"/>
        <v>畳工(09105）</v>
      </c>
      <c r="B405" t="s">
        <v>2032</v>
      </c>
      <c r="C405" t="s">
        <v>2033</v>
      </c>
    </row>
    <row r="406" spans="1:3" x14ac:dyDescent="0.15">
      <c r="A406" t="str">
        <f t="shared" si="6"/>
        <v>配管工(09106）</v>
      </c>
      <c r="B406" t="s">
        <v>2034</v>
      </c>
      <c r="C406" t="s">
        <v>2035</v>
      </c>
    </row>
    <row r="407" spans="1:3" x14ac:dyDescent="0.15">
      <c r="A407" t="str">
        <f t="shared" si="6"/>
        <v>内装工(09107）</v>
      </c>
      <c r="B407" t="s">
        <v>2036</v>
      </c>
      <c r="C407" t="s">
        <v>2037</v>
      </c>
    </row>
    <row r="408" spans="1:3" x14ac:dyDescent="0.15">
      <c r="A408" t="str">
        <f t="shared" si="6"/>
        <v>防水工(09108）</v>
      </c>
      <c r="B408" t="s">
        <v>2038</v>
      </c>
      <c r="C408" t="s">
        <v>2039</v>
      </c>
    </row>
    <row r="409" spans="1:3" x14ac:dyDescent="0.15">
      <c r="A409" t="str">
        <f t="shared" si="6"/>
        <v>その他の建設の職業(09199）</v>
      </c>
      <c r="B409" t="s">
        <v>2040</v>
      </c>
      <c r="C409" t="s">
        <v>2041</v>
      </c>
    </row>
    <row r="410" spans="1:3" x14ac:dyDescent="0.15">
      <c r="A410" t="str">
        <f t="shared" si="6"/>
        <v>建設・土木作業員(09201）</v>
      </c>
      <c r="B410" t="s">
        <v>2042</v>
      </c>
      <c r="C410" t="s">
        <v>2043</v>
      </c>
    </row>
    <row r="411" spans="1:3" x14ac:dyDescent="0.15">
      <c r="A411" t="str">
        <f t="shared" si="6"/>
        <v>舗装作業員(09202）</v>
      </c>
      <c r="B411" t="s">
        <v>2044</v>
      </c>
      <c r="C411" t="s">
        <v>2045</v>
      </c>
    </row>
    <row r="412" spans="1:3" x14ac:dyDescent="0.15">
      <c r="A412" t="str">
        <f t="shared" si="6"/>
        <v>鉄道線路工事作業員(09203）</v>
      </c>
      <c r="B412" t="s">
        <v>2046</v>
      </c>
      <c r="C412" t="s">
        <v>2047</v>
      </c>
    </row>
    <row r="413" spans="1:3" x14ac:dyDescent="0.15">
      <c r="A413" t="str">
        <f t="shared" si="6"/>
        <v>ダム・トンネル掘削作業員(09204）</v>
      </c>
      <c r="B413" t="s">
        <v>2048</v>
      </c>
      <c r="C413" t="s">
        <v>2049</v>
      </c>
    </row>
    <row r="414" spans="1:3" x14ac:dyDescent="0.15">
      <c r="A414" t="str">
        <f t="shared" si="6"/>
        <v>砂利・砂・粘土採取作業員(09301）</v>
      </c>
      <c r="B414" t="s">
        <v>2050</v>
      </c>
      <c r="C414" t="s">
        <v>2051</v>
      </c>
    </row>
    <row r="415" spans="1:3" x14ac:dyDescent="0.15">
      <c r="A415" t="str">
        <f t="shared" si="6"/>
        <v>その他の採掘の職業(09399）</v>
      </c>
      <c r="B415" t="s">
        <v>2052</v>
      </c>
      <c r="C415" t="s">
        <v>2053</v>
      </c>
    </row>
    <row r="416" spans="1:3" x14ac:dyDescent="0.15">
      <c r="A416" t="str">
        <f t="shared" si="6"/>
        <v>送電線架線・敷設作業員(09401）</v>
      </c>
      <c r="B416" t="s">
        <v>2054</v>
      </c>
      <c r="C416" t="s">
        <v>2055</v>
      </c>
    </row>
    <row r="417" spans="1:3" x14ac:dyDescent="0.15">
      <c r="A417" t="str">
        <f t="shared" si="6"/>
        <v>配電線架線・敷設作業員(09402）</v>
      </c>
      <c r="B417" t="s">
        <v>2056</v>
      </c>
      <c r="C417" t="s">
        <v>2057</v>
      </c>
    </row>
    <row r="418" spans="1:3" x14ac:dyDescent="0.15">
      <c r="A418" t="str">
        <f t="shared" si="6"/>
        <v>通信線架線・敷設作業員(09403）</v>
      </c>
      <c r="B418" t="s">
        <v>2058</v>
      </c>
      <c r="C418" t="s">
        <v>2059</v>
      </c>
    </row>
    <row r="419" spans="1:3" x14ac:dyDescent="0.15">
      <c r="A419" t="str">
        <f t="shared" si="6"/>
        <v>電気通信設備工事作業員(09404）</v>
      </c>
      <c r="B419" t="s">
        <v>2060</v>
      </c>
      <c r="C419" t="s">
        <v>2061</v>
      </c>
    </row>
    <row r="420" spans="1:3" x14ac:dyDescent="0.15">
      <c r="A420" t="str">
        <f t="shared" si="6"/>
        <v>電気工事作業員(09405）</v>
      </c>
      <c r="B420" t="s">
        <v>2062</v>
      </c>
      <c r="C420" t="s">
        <v>2063</v>
      </c>
    </row>
    <row r="421" spans="1:3" x14ac:dyDescent="0.15">
      <c r="A421" t="str">
        <f t="shared" si="6"/>
        <v>港湾荷役作業員(09501）</v>
      </c>
      <c r="B421" t="s">
        <v>2064</v>
      </c>
      <c r="C421" t="s">
        <v>2065</v>
      </c>
    </row>
    <row r="422" spans="1:3" x14ac:dyDescent="0.15">
      <c r="A422" t="str">
        <f t="shared" si="6"/>
        <v>陸上荷役・運搬作業員(09502）</v>
      </c>
      <c r="B422" t="s">
        <v>2066</v>
      </c>
      <c r="C422" t="s">
        <v>2067</v>
      </c>
    </row>
    <row r="423" spans="1:3" x14ac:dyDescent="0.15">
      <c r="A423" t="str">
        <f t="shared" si="6"/>
        <v>倉庫作業員(09503）</v>
      </c>
      <c r="B423" t="s">
        <v>2068</v>
      </c>
      <c r="C423" t="s">
        <v>2069</v>
      </c>
    </row>
    <row r="424" spans="1:3" x14ac:dyDescent="0.15">
      <c r="A424" t="str">
        <f t="shared" si="6"/>
        <v>梱包作業員(09504）</v>
      </c>
      <c r="B424" t="s">
        <v>2070</v>
      </c>
      <c r="C424" t="s">
        <v>2071</v>
      </c>
    </row>
    <row r="425" spans="1:3" x14ac:dyDescent="0.15">
      <c r="A425" t="str">
        <f t="shared" si="6"/>
        <v>ビル・建物清掃員(09601）</v>
      </c>
      <c r="B425" t="s">
        <v>2072</v>
      </c>
      <c r="C425" t="s">
        <v>2073</v>
      </c>
    </row>
    <row r="426" spans="1:3" x14ac:dyDescent="0.15">
      <c r="A426" t="str">
        <f t="shared" si="6"/>
        <v>ハウスクリーニング作業員(09602）</v>
      </c>
      <c r="B426" t="s">
        <v>2074</v>
      </c>
      <c r="C426" t="s">
        <v>2075</v>
      </c>
    </row>
    <row r="427" spans="1:3" x14ac:dyDescent="0.15">
      <c r="A427" t="str">
        <f t="shared" si="6"/>
        <v>旅館・ホテル客室清掃整備員(09603）</v>
      </c>
      <c r="B427" t="s">
        <v>2076</v>
      </c>
      <c r="C427" t="s">
        <v>2077</v>
      </c>
    </row>
    <row r="428" spans="1:3" x14ac:dyDescent="0.15">
      <c r="A428" t="str">
        <f t="shared" si="6"/>
        <v>道路・公園清掃員(09604）</v>
      </c>
      <c r="B428" t="s">
        <v>2078</v>
      </c>
      <c r="C428" t="s">
        <v>2079</v>
      </c>
    </row>
    <row r="429" spans="1:3" x14ac:dyDescent="0.15">
      <c r="A429" t="str">
        <f t="shared" si="6"/>
        <v>ごみ収集・し尿汲取作業員(09605）</v>
      </c>
      <c r="B429" t="s">
        <v>2080</v>
      </c>
      <c r="C429" t="s">
        <v>2081</v>
      </c>
    </row>
    <row r="430" spans="1:3" x14ac:dyDescent="0.15">
      <c r="A430" t="str">
        <f t="shared" si="6"/>
        <v>産業廃棄物収集作業員(09606）</v>
      </c>
      <c r="B430" t="s">
        <v>2082</v>
      </c>
      <c r="C430" t="s">
        <v>2083</v>
      </c>
    </row>
    <row r="431" spans="1:3" x14ac:dyDescent="0.15">
      <c r="A431" t="str">
        <f t="shared" si="6"/>
        <v>乗物洗浄・清掃員(09607）</v>
      </c>
      <c r="B431" t="s">
        <v>2084</v>
      </c>
      <c r="C431" t="s">
        <v>2085</v>
      </c>
    </row>
    <row r="432" spans="1:3" x14ac:dyDescent="0.15">
      <c r="A432" t="str">
        <f t="shared" si="6"/>
        <v>その他の清掃・洗浄作業員(09699）</v>
      </c>
      <c r="B432" t="s">
        <v>2086</v>
      </c>
      <c r="C432" t="s">
        <v>2087</v>
      </c>
    </row>
    <row r="433" spans="1:3" x14ac:dyDescent="0.15">
      <c r="A433" t="str">
        <f t="shared" si="6"/>
        <v>製品包装作業員(09701）</v>
      </c>
      <c r="B433" t="s">
        <v>2088</v>
      </c>
      <c r="C433" t="s">
        <v>2089</v>
      </c>
    </row>
    <row r="434" spans="1:3" x14ac:dyDescent="0.15">
      <c r="A434" t="str">
        <f t="shared" si="6"/>
        <v>ラベル・シール・タグ付け作業員(09702）</v>
      </c>
      <c r="B434" t="s">
        <v>2090</v>
      </c>
      <c r="C434" t="s">
        <v>2091</v>
      </c>
    </row>
    <row r="435" spans="1:3" x14ac:dyDescent="0.15">
      <c r="A435" t="str">
        <f t="shared" si="6"/>
        <v>選別作業員(09801）</v>
      </c>
      <c r="B435" t="s">
        <v>2092</v>
      </c>
      <c r="C435" t="s">
        <v>2093</v>
      </c>
    </row>
    <row r="436" spans="1:3" x14ac:dyDescent="0.15">
      <c r="A436" t="str">
        <f t="shared" si="6"/>
        <v>ピッキング作業員(09802）</v>
      </c>
      <c r="B436" t="s">
        <v>2094</v>
      </c>
      <c r="C436" t="s">
        <v>2095</v>
      </c>
    </row>
    <row r="437" spans="1:3" x14ac:dyDescent="0.15">
      <c r="A437" t="str">
        <f t="shared" si="6"/>
        <v>工場業務員(09901）</v>
      </c>
      <c r="B437" t="s">
        <v>2096</v>
      </c>
      <c r="C437" t="s">
        <v>2097</v>
      </c>
    </row>
    <row r="438" spans="1:3" x14ac:dyDescent="0.15">
      <c r="A438" t="str">
        <f t="shared" si="6"/>
        <v>小売店品出し・陳列・補充作業員(09902）</v>
      </c>
      <c r="B438" t="s">
        <v>2098</v>
      </c>
      <c r="C438" t="s">
        <v>2099</v>
      </c>
    </row>
    <row r="439" spans="1:3" x14ac:dyDescent="0.15">
      <c r="A439" t="str">
        <f t="shared" si="6"/>
        <v>洗い場作業員(09903）</v>
      </c>
      <c r="B439" t="s">
        <v>2100</v>
      </c>
      <c r="C439" t="s">
        <v>2101</v>
      </c>
    </row>
    <row r="440" spans="1:3" x14ac:dyDescent="0.15">
      <c r="A440" t="str">
        <f t="shared" si="6"/>
        <v>用務員(09904）</v>
      </c>
      <c r="B440" t="s">
        <v>2102</v>
      </c>
      <c r="C440" t="s">
        <v>2103</v>
      </c>
    </row>
    <row r="441" spans="1:3" x14ac:dyDescent="0.15">
      <c r="A441" t="str">
        <f t="shared" si="6"/>
        <v>他に分類されない運搬・清掃・包装・選別等の職業(09999）</v>
      </c>
      <c r="B441" t="s">
        <v>2104</v>
      </c>
      <c r="C441" t="s">
        <v>2105</v>
      </c>
    </row>
  </sheetData>
  <sheetProtection formatCells="0" formatColumns="0" formatRows="0" insertColumns="0" insertRows="0" insertHyperlinks="0" deleteColumns="0" deleteRows="0" sort="0" autoFilter="0" pivotTables="0"/>
  <autoFilter ref="A1:G335" xr:uid="{00000000-0009-0000-0000-00000E000000}"/>
  <phoneticPr fontId="1"/>
  <pageMargins left="0.7" right="0.7" top="0.75" bottom="0.75" header="0.3" footer="0.3"/>
  <pageSetup paperSize="9" orientation="portrait" r:id="rId1"/>
  <ignoredErrors>
    <ignoredError sqref="C2:C44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1461"/>
  <sheetViews>
    <sheetView workbookViewId="0"/>
  </sheetViews>
  <sheetFormatPr defaultRowHeight="13.5" x14ac:dyDescent="0.15"/>
  <cols>
    <col min="1" max="1" width="105.875" bestFit="1" customWidth="1"/>
    <col min="7" max="7" width="45.375" bestFit="1" customWidth="1"/>
    <col min="8" max="8" width="84.375" bestFit="1" customWidth="1"/>
  </cols>
  <sheetData>
    <row r="1" spans="1:8" x14ac:dyDescent="0.15">
      <c r="C1" t="s">
        <v>2106</v>
      </c>
      <c r="D1" t="s">
        <v>2107</v>
      </c>
      <c r="E1" t="s">
        <v>2108</v>
      </c>
      <c r="F1" t="s">
        <v>2109</v>
      </c>
      <c r="G1" t="s">
        <v>2110</v>
      </c>
      <c r="H1" t="s">
        <v>2111</v>
      </c>
    </row>
    <row r="2" spans="1:8" x14ac:dyDescent="0.15">
      <c r="A2" t="str">
        <f>"［"&amp;G2&amp;"］"&amp;H2</f>
        <v>［農業］主として管理事務を行う本社等</v>
      </c>
      <c r="B2" t="s">
        <v>2112</v>
      </c>
      <c r="C2" t="s">
        <v>2113</v>
      </c>
      <c r="D2">
        <v>1</v>
      </c>
      <c r="E2">
        <v>10</v>
      </c>
      <c r="F2">
        <v>100</v>
      </c>
      <c r="G2" t="s">
        <v>2114</v>
      </c>
      <c r="H2" t="s">
        <v>2115</v>
      </c>
    </row>
    <row r="3" spans="1:8" x14ac:dyDescent="0.15">
      <c r="A3" t="str">
        <f t="shared" ref="A3:A66" si="0">"［"&amp;G3&amp;"］"&amp;H3</f>
        <v>［農業］その他の管理，補助的経済活動を行う事業所</v>
      </c>
      <c r="B3" t="s">
        <v>2116</v>
      </c>
      <c r="C3" t="s">
        <v>2113</v>
      </c>
      <c r="D3">
        <v>1</v>
      </c>
      <c r="E3">
        <v>10</v>
      </c>
      <c r="F3">
        <v>109</v>
      </c>
      <c r="G3" t="s">
        <v>2114</v>
      </c>
      <c r="H3" t="s">
        <v>2117</v>
      </c>
    </row>
    <row r="4" spans="1:8" x14ac:dyDescent="0.15">
      <c r="A4" t="str">
        <f t="shared" si="0"/>
        <v>［農業］米作農業</v>
      </c>
      <c r="B4" t="s">
        <v>2118</v>
      </c>
      <c r="C4" t="s">
        <v>2113</v>
      </c>
      <c r="D4">
        <v>1</v>
      </c>
      <c r="E4">
        <v>11</v>
      </c>
      <c r="F4">
        <v>111</v>
      </c>
      <c r="G4" t="s">
        <v>2114</v>
      </c>
      <c r="H4" t="s">
        <v>2119</v>
      </c>
    </row>
    <row r="5" spans="1:8" x14ac:dyDescent="0.15">
      <c r="A5" t="str">
        <f t="shared" si="0"/>
        <v>［農業］米作以外の穀作農業</v>
      </c>
      <c r="B5" t="s">
        <v>2120</v>
      </c>
      <c r="C5" t="s">
        <v>2113</v>
      </c>
      <c r="D5">
        <v>1</v>
      </c>
      <c r="E5">
        <v>11</v>
      </c>
      <c r="F5">
        <v>112</v>
      </c>
      <c r="G5" t="s">
        <v>2114</v>
      </c>
      <c r="H5" t="s">
        <v>2121</v>
      </c>
    </row>
    <row r="6" spans="1:8" x14ac:dyDescent="0.15">
      <c r="A6" t="str">
        <f t="shared" si="0"/>
        <v>［農業］野菜作農業（きのこ類の栽培を含む）</v>
      </c>
      <c r="B6" t="s">
        <v>2122</v>
      </c>
      <c r="C6" t="s">
        <v>2113</v>
      </c>
      <c r="D6">
        <v>1</v>
      </c>
      <c r="E6">
        <v>11</v>
      </c>
      <c r="F6">
        <v>113</v>
      </c>
      <c r="G6" t="s">
        <v>2114</v>
      </c>
      <c r="H6" t="s">
        <v>2123</v>
      </c>
    </row>
    <row r="7" spans="1:8" x14ac:dyDescent="0.15">
      <c r="A7" t="str">
        <f t="shared" si="0"/>
        <v>［農業］果樹作農業</v>
      </c>
      <c r="B7" t="s">
        <v>2124</v>
      </c>
      <c r="C7" t="s">
        <v>2113</v>
      </c>
      <c r="D7">
        <v>1</v>
      </c>
      <c r="E7">
        <v>11</v>
      </c>
      <c r="F7">
        <v>114</v>
      </c>
      <c r="G7" t="s">
        <v>2114</v>
      </c>
      <c r="H7" t="s">
        <v>2125</v>
      </c>
    </row>
    <row r="8" spans="1:8" x14ac:dyDescent="0.15">
      <c r="A8" t="str">
        <f t="shared" si="0"/>
        <v>［農業］花き作農業</v>
      </c>
      <c r="B8" t="s">
        <v>2126</v>
      </c>
      <c r="C8" t="s">
        <v>2113</v>
      </c>
      <c r="D8">
        <v>1</v>
      </c>
      <c r="E8">
        <v>11</v>
      </c>
      <c r="F8">
        <v>115</v>
      </c>
      <c r="G8" t="s">
        <v>2114</v>
      </c>
      <c r="H8" t="s">
        <v>2127</v>
      </c>
    </row>
    <row r="9" spans="1:8" x14ac:dyDescent="0.15">
      <c r="A9" t="str">
        <f t="shared" si="0"/>
        <v>［農業］工芸農作物農業</v>
      </c>
      <c r="B9" t="s">
        <v>2128</v>
      </c>
      <c r="C9" t="s">
        <v>2113</v>
      </c>
      <c r="D9">
        <v>1</v>
      </c>
      <c r="E9">
        <v>11</v>
      </c>
      <c r="F9">
        <v>116</v>
      </c>
      <c r="G9" t="s">
        <v>2114</v>
      </c>
      <c r="H9" t="s">
        <v>2129</v>
      </c>
    </row>
    <row r="10" spans="1:8" x14ac:dyDescent="0.15">
      <c r="A10" t="str">
        <f t="shared" si="0"/>
        <v>［農業］ばれいしょ・かんしょ作農業</v>
      </c>
      <c r="B10" t="s">
        <v>2130</v>
      </c>
      <c r="C10" t="s">
        <v>2113</v>
      </c>
      <c r="D10">
        <v>1</v>
      </c>
      <c r="E10">
        <v>11</v>
      </c>
      <c r="F10">
        <v>117</v>
      </c>
      <c r="G10" t="s">
        <v>2114</v>
      </c>
      <c r="H10" t="s">
        <v>2131</v>
      </c>
    </row>
    <row r="11" spans="1:8" x14ac:dyDescent="0.15">
      <c r="A11" t="str">
        <f t="shared" si="0"/>
        <v>［農業］その他の耕種農業</v>
      </c>
      <c r="B11" t="s">
        <v>2132</v>
      </c>
      <c r="C11" t="s">
        <v>2113</v>
      </c>
      <c r="D11">
        <v>1</v>
      </c>
      <c r="E11">
        <v>11</v>
      </c>
      <c r="F11">
        <v>119</v>
      </c>
      <c r="G11" t="s">
        <v>2114</v>
      </c>
      <c r="H11" t="s">
        <v>2133</v>
      </c>
    </row>
    <row r="12" spans="1:8" x14ac:dyDescent="0.15">
      <c r="A12" t="str">
        <f t="shared" si="0"/>
        <v>［農業］酪農業</v>
      </c>
      <c r="B12" t="s">
        <v>2134</v>
      </c>
      <c r="C12" t="s">
        <v>2113</v>
      </c>
      <c r="D12">
        <v>1</v>
      </c>
      <c r="E12">
        <v>12</v>
      </c>
      <c r="F12">
        <v>121</v>
      </c>
      <c r="G12" t="s">
        <v>2114</v>
      </c>
      <c r="H12" t="s">
        <v>2135</v>
      </c>
    </row>
    <row r="13" spans="1:8" x14ac:dyDescent="0.15">
      <c r="A13" t="str">
        <f t="shared" si="0"/>
        <v>［農業］肉用牛生産業</v>
      </c>
      <c r="B13" t="s">
        <v>2136</v>
      </c>
      <c r="C13" t="s">
        <v>2113</v>
      </c>
      <c r="D13">
        <v>1</v>
      </c>
      <c r="E13">
        <v>12</v>
      </c>
      <c r="F13">
        <v>122</v>
      </c>
      <c r="G13" t="s">
        <v>2114</v>
      </c>
      <c r="H13" t="s">
        <v>2137</v>
      </c>
    </row>
    <row r="14" spans="1:8" x14ac:dyDescent="0.15">
      <c r="A14" t="str">
        <f t="shared" si="0"/>
        <v>［農業］養豚業</v>
      </c>
      <c r="B14" t="s">
        <v>2138</v>
      </c>
      <c r="C14" t="s">
        <v>2113</v>
      </c>
      <c r="D14">
        <v>1</v>
      </c>
      <c r="E14">
        <v>12</v>
      </c>
      <c r="F14">
        <v>123</v>
      </c>
      <c r="G14" t="s">
        <v>2114</v>
      </c>
      <c r="H14" t="s">
        <v>2139</v>
      </c>
    </row>
    <row r="15" spans="1:8" x14ac:dyDescent="0.15">
      <c r="A15" t="str">
        <f t="shared" si="0"/>
        <v>［農業］養鶏業</v>
      </c>
      <c r="B15" t="s">
        <v>2140</v>
      </c>
      <c r="C15" t="s">
        <v>2113</v>
      </c>
      <c r="D15">
        <v>1</v>
      </c>
      <c r="E15">
        <v>12</v>
      </c>
      <c r="F15">
        <v>124</v>
      </c>
      <c r="G15" t="s">
        <v>2114</v>
      </c>
      <c r="H15" t="s">
        <v>2141</v>
      </c>
    </row>
    <row r="16" spans="1:8" x14ac:dyDescent="0.15">
      <c r="A16" t="str">
        <f t="shared" si="0"/>
        <v>［農業］畜産類似業</v>
      </c>
      <c r="B16" t="s">
        <v>2142</v>
      </c>
      <c r="C16" t="s">
        <v>2113</v>
      </c>
      <c r="D16">
        <v>1</v>
      </c>
      <c r="E16">
        <v>12</v>
      </c>
      <c r="F16">
        <v>125</v>
      </c>
      <c r="G16" t="s">
        <v>2114</v>
      </c>
      <c r="H16" t="s">
        <v>2143</v>
      </c>
    </row>
    <row r="17" spans="1:8" x14ac:dyDescent="0.15">
      <c r="A17" t="str">
        <f t="shared" si="0"/>
        <v>［農業］養蚕農業</v>
      </c>
      <c r="B17" t="s">
        <v>2144</v>
      </c>
      <c r="C17" t="s">
        <v>2113</v>
      </c>
      <c r="D17">
        <v>1</v>
      </c>
      <c r="E17">
        <v>12</v>
      </c>
      <c r="F17">
        <v>126</v>
      </c>
      <c r="G17" t="s">
        <v>2114</v>
      </c>
      <c r="H17" t="s">
        <v>2145</v>
      </c>
    </row>
    <row r="18" spans="1:8" x14ac:dyDescent="0.15">
      <c r="A18" t="str">
        <f t="shared" si="0"/>
        <v>［農業］その他の畜産農業</v>
      </c>
      <c r="B18" t="s">
        <v>2146</v>
      </c>
      <c r="C18" t="s">
        <v>2113</v>
      </c>
      <c r="D18">
        <v>1</v>
      </c>
      <c r="E18">
        <v>12</v>
      </c>
      <c r="F18">
        <v>129</v>
      </c>
      <c r="G18" t="s">
        <v>2114</v>
      </c>
      <c r="H18" t="s">
        <v>2147</v>
      </c>
    </row>
    <row r="19" spans="1:8" x14ac:dyDescent="0.15">
      <c r="A19" t="str">
        <f t="shared" si="0"/>
        <v>［農業］穀作サービス業</v>
      </c>
      <c r="B19" t="s">
        <v>2148</v>
      </c>
      <c r="C19" t="s">
        <v>2113</v>
      </c>
      <c r="D19">
        <v>1</v>
      </c>
      <c r="E19">
        <v>13</v>
      </c>
      <c r="F19">
        <v>131</v>
      </c>
      <c r="G19" t="s">
        <v>2114</v>
      </c>
      <c r="H19" t="s">
        <v>2149</v>
      </c>
    </row>
    <row r="20" spans="1:8" x14ac:dyDescent="0.15">
      <c r="A20" t="str">
        <f t="shared" si="0"/>
        <v>［農業］野菜作・果樹作サービス業</v>
      </c>
      <c r="B20" t="s">
        <v>2150</v>
      </c>
      <c r="C20" t="s">
        <v>2113</v>
      </c>
      <c r="D20">
        <v>1</v>
      </c>
      <c r="E20">
        <v>13</v>
      </c>
      <c r="F20">
        <v>132</v>
      </c>
      <c r="G20" t="s">
        <v>2114</v>
      </c>
      <c r="H20" t="s">
        <v>2151</v>
      </c>
    </row>
    <row r="21" spans="1:8" x14ac:dyDescent="0.15">
      <c r="A21" t="str">
        <f t="shared" si="0"/>
        <v>［農業］穀作，野菜作・果樹作以外の耕種サービス業</v>
      </c>
      <c r="B21" t="s">
        <v>2152</v>
      </c>
      <c r="C21" t="s">
        <v>2113</v>
      </c>
      <c r="D21">
        <v>1</v>
      </c>
      <c r="E21">
        <v>13</v>
      </c>
      <c r="F21">
        <v>133</v>
      </c>
      <c r="G21" t="s">
        <v>2114</v>
      </c>
      <c r="H21" t="s">
        <v>2153</v>
      </c>
    </row>
    <row r="22" spans="1:8" x14ac:dyDescent="0.15">
      <c r="A22" t="str">
        <f t="shared" si="0"/>
        <v>［農業］畜産サービス業（獣医業を除く）</v>
      </c>
      <c r="B22" t="s">
        <v>2154</v>
      </c>
      <c r="C22" t="s">
        <v>2113</v>
      </c>
      <c r="D22">
        <v>1</v>
      </c>
      <c r="E22">
        <v>13</v>
      </c>
      <c r="F22">
        <v>134</v>
      </c>
      <c r="G22" t="s">
        <v>2114</v>
      </c>
      <c r="H22" t="s">
        <v>2155</v>
      </c>
    </row>
    <row r="23" spans="1:8" x14ac:dyDescent="0.15">
      <c r="A23" t="str">
        <f t="shared" si="0"/>
        <v>［農業］園芸サービス業</v>
      </c>
      <c r="B23" t="s">
        <v>2156</v>
      </c>
      <c r="C23" t="s">
        <v>2113</v>
      </c>
      <c r="D23">
        <v>1</v>
      </c>
      <c r="E23">
        <v>14</v>
      </c>
      <c r="F23">
        <v>141</v>
      </c>
      <c r="G23" t="s">
        <v>2114</v>
      </c>
      <c r="H23" t="s">
        <v>2157</v>
      </c>
    </row>
    <row r="24" spans="1:8" x14ac:dyDescent="0.15">
      <c r="A24" t="str">
        <f t="shared" si="0"/>
        <v>［林業］主として管理事務を行う本社等</v>
      </c>
      <c r="B24" t="s">
        <v>2158</v>
      </c>
      <c r="C24" t="s">
        <v>2113</v>
      </c>
      <c r="D24">
        <v>2</v>
      </c>
      <c r="E24">
        <v>20</v>
      </c>
      <c r="F24">
        <v>200</v>
      </c>
      <c r="G24" t="s">
        <v>2159</v>
      </c>
      <c r="H24" t="s">
        <v>2115</v>
      </c>
    </row>
    <row r="25" spans="1:8" x14ac:dyDescent="0.15">
      <c r="A25" t="str">
        <f t="shared" si="0"/>
        <v>［林業］その他の管理，補助的経済活動を行う事業所</v>
      </c>
      <c r="B25" t="s">
        <v>2160</v>
      </c>
      <c r="C25" t="s">
        <v>2113</v>
      </c>
      <c r="D25">
        <v>2</v>
      </c>
      <c r="E25">
        <v>20</v>
      </c>
      <c r="F25">
        <v>209</v>
      </c>
      <c r="G25" t="s">
        <v>2159</v>
      </c>
      <c r="H25" t="s">
        <v>2117</v>
      </c>
    </row>
    <row r="26" spans="1:8" x14ac:dyDescent="0.15">
      <c r="A26" t="str">
        <f t="shared" si="0"/>
        <v>［林業］育林業</v>
      </c>
      <c r="B26" t="s">
        <v>2161</v>
      </c>
      <c r="C26" t="s">
        <v>2113</v>
      </c>
      <c r="D26">
        <v>2</v>
      </c>
      <c r="E26">
        <v>21</v>
      </c>
      <c r="F26">
        <v>211</v>
      </c>
      <c r="G26" t="s">
        <v>2159</v>
      </c>
      <c r="H26" t="s">
        <v>2162</v>
      </c>
    </row>
    <row r="27" spans="1:8" x14ac:dyDescent="0.15">
      <c r="A27" t="str">
        <f t="shared" si="0"/>
        <v>［林業］素材生産業</v>
      </c>
      <c r="B27" t="s">
        <v>2163</v>
      </c>
      <c r="C27" t="s">
        <v>2113</v>
      </c>
      <c r="D27">
        <v>2</v>
      </c>
      <c r="E27">
        <v>22</v>
      </c>
      <c r="F27">
        <v>221</v>
      </c>
      <c r="G27" t="s">
        <v>2159</v>
      </c>
      <c r="H27" t="s">
        <v>2164</v>
      </c>
    </row>
    <row r="28" spans="1:8" x14ac:dyDescent="0.15">
      <c r="A28" t="str">
        <f t="shared" si="0"/>
        <v>［林業］製薪炭業</v>
      </c>
      <c r="B28" t="s">
        <v>2165</v>
      </c>
      <c r="C28" t="s">
        <v>2113</v>
      </c>
      <c r="D28">
        <v>2</v>
      </c>
      <c r="E28">
        <v>23</v>
      </c>
      <c r="F28">
        <v>231</v>
      </c>
      <c r="G28" t="s">
        <v>2159</v>
      </c>
      <c r="H28" t="s">
        <v>2166</v>
      </c>
    </row>
    <row r="29" spans="1:8" x14ac:dyDescent="0.15">
      <c r="A29" t="str">
        <f t="shared" si="0"/>
        <v>［林業］その他の特用林産物生産業（きのこ類の栽培を除く）</v>
      </c>
      <c r="B29" t="s">
        <v>2167</v>
      </c>
      <c r="C29" t="s">
        <v>2113</v>
      </c>
      <c r="D29">
        <v>2</v>
      </c>
      <c r="E29">
        <v>23</v>
      </c>
      <c r="F29">
        <v>239</v>
      </c>
      <c r="G29" t="s">
        <v>2159</v>
      </c>
      <c r="H29" t="s">
        <v>2168</v>
      </c>
    </row>
    <row r="30" spans="1:8" x14ac:dyDescent="0.15">
      <c r="A30" t="str">
        <f t="shared" si="0"/>
        <v>［林業］育林サービス業</v>
      </c>
      <c r="B30" t="s">
        <v>2169</v>
      </c>
      <c r="C30" t="s">
        <v>2113</v>
      </c>
      <c r="D30">
        <v>2</v>
      </c>
      <c r="E30">
        <v>24</v>
      </c>
      <c r="F30">
        <v>241</v>
      </c>
      <c r="G30" t="s">
        <v>2159</v>
      </c>
      <c r="H30" t="s">
        <v>2170</v>
      </c>
    </row>
    <row r="31" spans="1:8" x14ac:dyDescent="0.15">
      <c r="A31" t="str">
        <f t="shared" si="0"/>
        <v>［林業］素材生産サービス業</v>
      </c>
      <c r="B31" t="s">
        <v>2171</v>
      </c>
      <c r="C31" t="s">
        <v>2113</v>
      </c>
      <c r="D31">
        <v>2</v>
      </c>
      <c r="E31">
        <v>24</v>
      </c>
      <c r="F31">
        <v>242</v>
      </c>
      <c r="G31" t="s">
        <v>2159</v>
      </c>
      <c r="H31" t="s">
        <v>2172</v>
      </c>
    </row>
    <row r="32" spans="1:8" x14ac:dyDescent="0.15">
      <c r="A32" t="str">
        <f t="shared" si="0"/>
        <v>［林業］山林種苗生産サービス業</v>
      </c>
      <c r="B32" t="s">
        <v>2173</v>
      </c>
      <c r="C32" t="s">
        <v>2113</v>
      </c>
      <c r="D32">
        <v>2</v>
      </c>
      <c r="E32">
        <v>24</v>
      </c>
      <c r="F32">
        <v>243</v>
      </c>
      <c r="G32" t="s">
        <v>2159</v>
      </c>
      <c r="H32" t="s">
        <v>2174</v>
      </c>
    </row>
    <row r="33" spans="1:8" x14ac:dyDescent="0.15">
      <c r="A33" t="str">
        <f t="shared" si="0"/>
        <v>［林業］その他の林業サービス業</v>
      </c>
      <c r="B33" t="s">
        <v>2175</v>
      </c>
      <c r="C33" t="s">
        <v>2113</v>
      </c>
      <c r="D33">
        <v>2</v>
      </c>
      <c r="E33">
        <v>24</v>
      </c>
      <c r="F33">
        <v>249</v>
      </c>
      <c r="G33" t="s">
        <v>2159</v>
      </c>
      <c r="H33" t="s">
        <v>2176</v>
      </c>
    </row>
    <row r="34" spans="1:8" x14ac:dyDescent="0.15">
      <c r="A34" t="str">
        <f t="shared" si="0"/>
        <v>［林業］その他の林業</v>
      </c>
      <c r="B34" t="s">
        <v>2177</v>
      </c>
      <c r="C34" t="s">
        <v>2113</v>
      </c>
      <c r="D34">
        <v>2</v>
      </c>
      <c r="E34">
        <v>29</v>
      </c>
      <c r="F34">
        <v>299</v>
      </c>
      <c r="G34" t="s">
        <v>2159</v>
      </c>
      <c r="H34" t="s">
        <v>2178</v>
      </c>
    </row>
    <row r="35" spans="1:8" x14ac:dyDescent="0.15">
      <c r="A35" t="str">
        <f t="shared" si="0"/>
        <v>［漁業］主として管理事務を行う本社等</v>
      </c>
      <c r="B35" t="s">
        <v>2179</v>
      </c>
      <c r="C35" t="s">
        <v>2180</v>
      </c>
      <c r="D35">
        <v>3</v>
      </c>
      <c r="E35">
        <v>30</v>
      </c>
      <c r="F35">
        <v>300</v>
      </c>
      <c r="G35" t="s">
        <v>2181</v>
      </c>
      <c r="H35" t="s">
        <v>2115</v>
      </c>
    </row>
    <row r="36" spans="1:8" x14ac:dyDescent="0.15">
      <c r="A36" t="str">
        <f t="shared" si="0"/>
        <v>［漁業］その他の管理，補助的経済活動を行う事業所</v>
      </c>
      <c r="B36" t="s">
        <v>2182</v>
      </c>
      <c r="C36" t="s">
        <v>2180</v>
      </c>
      <c r="D36">
        <v>3</v>
      </c>
      <c r="E36">
        <v>30</v>
      </c>
      <c r="F36">
        <v>309</v>
      </c>
      <c r="G36" t="s">
        <v>2181</v>
      </c>
      <c r="H36" t="s">
        <v>2117</v>
      </c>
    </row>
    <row r="37" spans="1:8" x14ac:dyDescent="0.15">
      <c r="A37" t="str">
        <f t="shared" si="0"/>
        <v>［漁業］底びき網漁業</v>
      </c>
      <c r="B37" t="s">
        <v>2183</v>
      </c>
      <c r="C37" t="s">
        <v>2180</v>
      </c>
      <c r="D37">
        <v>3</v>
      </c>
      <c r="E37">
        <v>31</v>
      </c>
      <c r="F37">
        <v>311</v>
      </c>
      <c r="G37" t="s">
        <v>2181</v>
      </c>
      <c r="H37" t="s">
        <v>2184</v>
      </c>
    </row>
    <row r="38" spans="1:8" x14ac:dyDescent="0.15">
      <c r="A38" t="str">
        <f t="shared" si="0"/>
        <v>［漁業］まき網漁業</v>
      </c>
      <c r="B38" t="s">
        <v>2185</v>
      </c>
      <c r="C38" t="s">
        <v>2180</v>
      </c>
      <c r="D38">
        <v>3</v>
      </c>
      <c r="E38">
        <v>31</v>
      </c>
      <c r="F38">
        <v>312</v>
      </c>
      <c r="G38" t="s">
        <v>2181</v>
      </c>
      <c r="H38" t="s">
        <v>2186</v>
      </c>
    </row>
    <row r="39" spans="1:8" x14ac:dyDescent="0.15">
      <c r="A39" t="str">
        <f t="shared" si="0"/>
        <v>［漁業］刺網漁業</v>
      </c>
      <c r="B39" t="s">
        <v>2187</v>
      </c>
      <c r="C39" t="s">
        <v>2180</v>
      </c>
      <c r="D39">
        <v>3</v>
      </c>
      <c r="E39">
        <v>31</v>
      </c>
      <c r="F39">
        <v>313</v>
      </c>
      <c r="G39" t="s">
        <v>2181</v>
      </c>
      <c r="H39" t="s">
        <v>2188</v>
      </c>
    </row>
    <row r="40" spans="1:8" x14ac:dyDescent="0.15">
      <c r="A40" t="str">
        <f t="shared" si="0"/>
        <v>［漁業］釣・はえ縄漁業</v>
      </c>
      <c r="B40" t="s">
        <v>2189</v>
      </c>
      <c r="C40" t="s">
        <v>2180</v>
      </c>
      <c r="D40">
        <v>3</v>
      </c>
      <c r="E40">
        <v>31</v>
      </c>
      <c r="F40">
        <v>314</v>
      </c>
      <c r="G40" t="s">
        <v>2181</v>
      </c>
      <c r="H40" t="s">
        <v>2190</v>
      </c>
    </row>
    <row r="41" spans="1:8" x14ac:dyDescent="0.15">
      <c r="A41" t="str">
        <f t="shared" si="0"/>
        <v>［漁業］定置網漁業</v>
      </c>
      <c r="B41" t="s">
        <v>2191</v>
      </c>
      <c r="C41" t="s">
        <v>2180</v>
      </c>
      <c r="D41">
        <v>3</v>
      </c>
      <c r="E41">
        <v>31</v>
      </c>
      <c r="F41">
        <v>315</v>
      </c>
      <c r="G41" t="s">
        <v>2181</v>
      </c>
      <c r="H41" t="s">
        <v>2192</v>
      </c>
    </row>
    <row r="42" spans="1:8" x14ac:dyDescent="0.15">
      <c r="A42" t="str">
        <f t="shared" si="0"/>
        <v>［漁業］地びき網・船びき網漁業</v>
      </c>
      <c r="B42" t="s">
        <v>2193</v>
      </c>
      <c r="C42" t="s">
        <v>2180</v>
      </c>
      <c r="D42">
        <v>3</v>
      </c>
      <c r="E42">
        <v>31</v>
      </c>
      <c r="F42">
        <v>316</v>
      </c>
      <c r="G42" t="s">
        <v>2181</v>
      </c>
      <c r="H42" t="s">
        <v>2194</v>
      </c>
    </row>
    <row r="43" spans="1:8" x14ac:dyDescent="0.15">
      <c r="A43" t="str">
        <f t="shared" si="0"/>
        <v>［漁業］採貝・採藻業</v>
      </c>
      <c r="B43" t="s">
        <v>2195</v>
      </c>
      <c r="C43" t="s">
        <v>2180</v>
      </c>
      <c r="D43">
        <v>3</v>
      </c>
      <c r="E43">
        <v>31</v>
      </c>
      <c r="F43">
        <v>317</v>
      </c>
      <c r="G43" t="s">
        <v>2181</v>
      </c>
      <c r="H43" t="s">
        <v>2196</v>
      </c>
    </row>
    <row r="44" spans="1:8" x14ac:dyDescent="0.15">
      <c r="A44" t="str">
        <f t="shared" si="0"/>
        <v>［漁業］捕鯨業</v>
      </c>
      <c r="B44" t="s">
        <v>2197</v>
      </c>
      <c r="C44" t="s">
        <v>2180</v>
      </c>
      <c r="D44">
        <v>3</v>
      </c>
      <c r="E44">
        <v>31</v>
      </c>
      <c r="F44">
        <v>318</v>
      </c>
      <c r="G44" t="s">
        <v>2181</v>
      </c>
      <c r="H44" t="s">
        <v>2198</v>
      </c>
    </row>
    <row r="45" spans="1:8" x14ac:dyDescent="0.15">
      <c r="A45" t="str">
        <f t="shared" si="0"/>
        <v>［漁業］その他の海面漁業</v>
      </c>
      <c r="B45" t="s">
        <v>2199</v>
      </c>
      <c r="C45" t="s">
        <v>2180</v>
      </c>
      <c r="D45">
        <v>3</v>
      </c>
      <c r="E45">
        <v>31</v>
      </c>
      <c r="F45">
        <v>319</v>
      </c>
      <c r="G45" t="s">
        <v>2181</v>
      </c>
      <c r="H45" t="s">
        <v>2200</v>
      </c>
    </row>
    <row r="46" spans="1:8" x14ac:dyDescent="0.15">
      <c r="A46" t="str">
        <f t="shared" si="0"/>
        <v>［漁業］内水面漁業</v>
      </c>
      <c r="B46" t="s">
        <v>2201</v>
      </c>
      <c r="C46" t="s">
        <v>2180</v>
      </c>
      <c r="D46">
        <v>3</v>
      </c>
      <c r="E46">
        <v>32</v>
      </c>
      <c r="F46">
        <v>321</v>
      </c>
      <c r="G46" t="s">
        <v>2181</v>
      </c>
      <c r="H46" t="s">
        <v>2202</v>
      </c>
    </row>
    <row r="47" spans="1:8" x14ac:dyDescent="0.15">
      <c r="A47" t="str">
        <f t="shared" si="0"/>
        <v>［漁業］主として管理事務を行う本社等</v>
      </c>
      <c r="B47" t="s">
        <v>2203</v>
      </c>
      <c r="C47" t="s">
        <v>2180</v>
      </c>
      <c r="D47">
        <v>4</v>
      </c>
      <c r="E47">
        <v>40</v>
      </c>
      <c r="F47">
        <v>400</v>
      </c>
      <c r="G47" t="s">
        <v>2181</v>
      </c>
      <c r="H47" t="s">
        <v>2115</v>
      </c>
    </row>
    <row r="48" spans="1:8" x14ac:dyDescent="0.15">
      <c r="A48" t="str">
        <f t="shared" si="0"/>
        <v>［漁業］その他の管理，補助的経済活動を行う事業所</v>
      </c>
      <c r="B48" t="s">
        <v>2204</v>
      </c>
      <c r="C48" t="s">
        <v>2180</v>
      </c>
      <c r="D48">
        <v>4</v>
      </c>
      <c r="E48">
        <v>40</v>
      </c>
      <c r="F48">
        <v>409</v>
      </c>
      <c r="G48" t="s">
        <v>2181</v>
      </c>
      <c r="H48" t="s">
        <v>2117</v>
      </c>
    </row>
    <row r="49" spans="1:8" x14ac:dyDescent="0.15">
      <c r="A49" t="str">
        <f t="shared" si="0"/>
        <v>［漁業］魚類養殖業</v>
      </c>
      <c r="B49" t="s">
        <v>2205</v>
      </c>
      <c r="C49" t="s">
        <v>2180</v>
      </c>
      <c r="D49">
        <v>4</v>
      </c>
      <c r="E49">
        <v>41</v>
      </c>
      <c r="F49">
        <v>411</v>
      </c>
      <c r="G49" t="s">
        <v>2181</v>
      </c>
      <c r="H49" t="s">
        <v>2206</v>
      </c>
    </row>
    <row r="50" spans="1:8" x14ac:dyDescent="0.15">
      <c r="A50" t="str">
        <f t="shared" si="0"/>
        <v>［漁業］貝類養殖業</v>
      </c>
      <c r="B50" t="s">
        <v>2207</v>
      </c>
      <c r="C50" t="s">
        <v>2180</v>
      </c>
      <c r="D50">
        <v>4</v>
      </c>
      <c r="E50">
        <v>41</v>
      </c>
      <c r="F50">
        <v>412</v>
      </c>
      <c r="G50" t="s">
        <v>2181</v>
      </c>
      <c r="H50" t="s">
        <v>2208</v>
      </c>
    </row>
    <row r="51" spans="1:8" x14ac:dyDescent="0.15">
      <c r="A51" t="str">
        <f t="shared" si="0"/>
        <v>［漁業］藻類養殖業</v>
      </c>
      <c r="B51" t="s">
        <v>2209</v>
      </c>
      <c r="C51" t="s">
        <v>2180</v>
      </c>
      <c r="D51">
        <v>4</v>
      </c>
      <c r="E51">
        <v>41</v>
      </c>
      <c r="F51">
        <v>413</v>
      </c>
      <c r="G51" t="s">
        <v>2181</v>
      </c>
      <c r="H51" t="s">
        <v>2210</v>
      </c>
    </row>
    <row r="52" spans="1:8" x14ac:dyDescent="0.15">
      <c r="A52" t="str">
        <f t="shared" si="0"/>
        <v>［漁業］真珠養殖業</v>
      </c>
      <c r="B52" t="s">
        <v>2211</v>
      </c>
      <c r="C52" t="s">
        <v>2180</v>
      </c>
      <c r="D52">
        <v>4</v>
      </c>
      <c r="E52">
        <v>41</v>
      </c>
      <c r="F52">
        <v>414</v>
      </c>
      <c r="G52" t="s">
        <v>2181</v>
      </c>
      <c r="H52" t="s">
        <v>2212</v>
      </c>
    </row>
    <row r="53" spans="1:8" x14ac:dyDescent="0.15">
      <c r="A53" t="str">
        <f t="shared" si="0"/>
        <v>［漁業］種苗養殖業</v>
      </c>
      <c r="B53" t="s">
        <v>2213</v>
      </c>
      <c r="C53" t="s">
        <v>2180</v>
      </c>
      <c r="D53">
        <v>4</v>
      </c>
      <c r="E53">
        <v>41</v>
      </c>
      <c r="F53">
        <v>415</v>
      </c>
      <c r="G53" t="s">
        <v>2181</v>
      </c>
      <c r="H53" t="s">
        <v>2214</v>
      </c>
    </row>
    <row r="54" spans="1:8" x14ac:dyDescent="0.15">
      <c r="A54" t="str">
        <f t="shared" si="0"/>
        <v>［漁業］その他の海面養殖業</v>
      </c>
      <c r="B54" t="s">
        <v>2215</v>
      </c>
      <c r="C54" t="s">
        <v>2180</v>
      </c>
      <c r="D54">
        <v>4</v>
      </c>
      <c r="E54">
        <v>41</v>
      </c>
      <c r="F54">
        <v>419</v>
      </c>
      <c r="G54" t="s">
        <v>2181</v>
      </c>
      <c r="H54" t="s">
        <v>2216</v>
      </c>
    </row>
    <row r="55" spans="1:8" x14ac:dyDescent="0.15">
      <c r="A55" t="str">
        <f t="shared" si="0"/>
        <v>［漁業］内水面養殖業</v>
      </c>
      <c r="B55" t="s">
        <v>2217</v>
      </c>
      <c r="C55" t="s">
        <v>2180</v>
      </c>
      <c r="D55">
        <v>4</v>
      </c>
      <c r="E55">
        <v>42</v>
      </c>
      <c r="F55">
        <v>421</v>
      </c>
      <c r="G55" t="s">
        <v>2181</v>
      </c>
      <c r="H55" t="s">
        <v>2218</v>
      </c>
    </row>
    <row r="56" spans="1:8" x14ac:dyDescent="0.15">
      <c r="A56" t="str">
        <f t="shared" si="0"/>
        <v>［鉱業，採石業，砂利採取業］主として管理事務を行う本社等</v>
      </c>
      <c r="B56" t="s">
        <v>2219</v>
      </c>
      <c r="C56" t="s">
        <v>2220</v>
      </c>
      <c r="D56">
        <v>5</v>
      </c>
      <c r="E56">
        <v>50</v>
      </c>
      <c r="F56">
        <v>500</v>
      </c>
      <c r="G56" t="s">
        <v>2221</v>
      </c>
      <c r="H56" t="s">
        <v>2115</v>
      </c>
    </row>
    <row r="57" spans="1:8" x14ac:dyDescent="0.15">
      <c r="A57" t="str">
        <f t="shared" si="0"/>
        <v>［鉱業，採石業，砂利採取業］その他の管理，補助的経済活動を行う事業所</v>
      </c>
      <c r="B57" t="s">
        <v>2222</v>
      </c>
      <c r="C57" t="s">
        <v>2220</v>
      </c>
      <c r="D57">
        <v>5</v>
      </c>
      <c r="E57">
        <v>50</v>
      </c>
      <c r="F57">
        <v>509</v>
      </c>
      <c r="G57" t="s">
        <v>2221</v>
      </c>
      <c r="H57" t="s">
        <v>2117</v>
      </c>
    </row>
    <row r="58" spans="1:8" x14ac:dyDescent="0.15">
      <c r="A58" t="str">
        <f t="shared" si="0"/>
        <v>［鉱業，採石業，砂利採取業］金・銀鉱業</v>
      </c>
      <c r="B58" t="s">
        <v>2223</v>
      </c>
      <c r="C58" t="s">
        <v>2220</v>
      </c>
      <c r="D58">
        <v>5</v>
      </c>
      <c r="E58">
        <v>51</v>
      </c>
      <c r="F58">
        <v>511</v>
      </c>
      <c r="G58" t="s">
        <v>2221</v>
      </c>
      <c r="H58" t="s">
        <v>2224</v>
      </c>
    </row>
    <row r="59" spans="1:8" x14ac:dyDescent="0.15">
      <c r="A59" t="str">
        <f t="shared" si="0"/>
        <v>［鉱業，採石業，砂利採取業］鉛・亜鉛鉱業</v>
      </c>
      <c r="B59" t="s">
        <v>2225</v>
      </c>
      <c r="C59" t="s">
        <v>2220</v>
      </c>
      <c r="D59">
        <v>5</v>
      </c>
      <c r="E59">
        <v>51</v>
      </c>
      <c r="F59">
        <v>512</v>
      </c>
      <c r="G59" t="s">
        <v>2221</v>
      </c>
      <c r="H59" t="s">
        <v>2226</v>
      </c>
    </row>
    <row r="60" spans="1:8" x14ac:dyDescent="0.15">
      <c r="A60" t="str">
        <f t="shared" si="0"/>
        <v>［鉱業，採石業，砂利採取業］鉄鉱業</v>
      </c>
      <c r="B60" t="s">
        <v>2227</v>
      </c>
      <c r="C60" t="s">
        <v>2220</v>
      </c>
      <c r="D60">
        <v>5</v>
      </c>
      <c r="E60">
        <v>51</v>
      </c>
      <c r="F60">
        <v>513</v>
      </c>
      <c r="G60" t="s">
        <v>2221</v>
      </c>
      <c r="H60" t="s">
        <v>2228</v>
      </c>
    </row>
    <row r="61" spans="1:8" x14ac:dyDescent="0.15">
      <c r="A61" t="str">
        <f t="shared" si="0"/>
        <v>［鉱業，採石業，砂利採取業］その他の金属鉱業</v>
      </c>
      <c r="B61" t="s">
        <v>2229</v>
      </c>
      <c r="C61" t="s">
        <v>2220</v>
      </c>
      <c r="D61">
        <v>5</v>
      </c>
      <c r="E61">
        <v>51</v>
      </c>
      <c r="F61">
        <v>519</v>
      </c>
      <c r="G61" t="s">
        <v>2221</v>
      </c>
      <c r="H61" t="s">
        <v>2230</v>
      </c>
    </row>
    <row r="62" spans="1:8" x14ac:dyDescent="0.15">
      <c r="A62" t="str">
        <f t="shared" si="0"/>
        <v>［鉱業，採石業，砂利採取業］石炭鉱業（石炭選別業を含む）</v>
      </c>
      <c r="B62" t="s">
        <v>2231</v>
      </c>
      <c r="C62" t="s">
        <v>2220</v>
      </c>
      <c r="D62">
        <v>5</v>
      </c>
      <c r="E62">
        <v>52</v>
      </c>
      <c r="F62">
        <v>521</v>
      </c>
      <c r="G62" t="s">
        <v>2221</v>
      </c>
      <c r="H62" t="s">
        <v>2232</v>
      </c>
    </row>
    <row r="63" spans="1:8" x14ac:dyDescent="0.15">
      <c r="A63" t="str">
        <f t="shared" si="0"/>
        <v>［鉱業，採石業，砂利採取業］亜炭鉱業</v>
      </c>
      <c r="B63" t="s">
        <v>2233</v>
      </c>
      <c r="C63" t="s">
        <v>2220</v>
      </c>
      <c r="D63">
        <v>5</v>
      </c>
      <c r="E63">
        <v>52</v>
      </c>
      <c r="F63">
        <v>522</v>
      </c>
      <c r="G63" t="s">
        <v>2221</v>
      </c>
      <c r="H63" t="s">
        <v>2234</v>
      </c>
    </row>
    <row r="64" spans="1:8" x14ac:dyDescent="0.15">
      <c r="A64" t="str">
        <f t="shared" si="0"/>
        <v>［鉱業，採石業，砂利採取業］原油鉱業</v>
      </c>
      <c r="B64" t="s">
        <v>2235</v>
      </c>
      <c r="C64" t="s">
        <v>2220</v>
      </c>
      <c r="D64">
        <v>5</v>
      </c>
      <c r="E64">
        <v>53</v>
      </c>
      <c r="F64">
        <v>531</v>
      </c>
      <c r="G64" t="s">
        <v>2221</v>
      </c>
      <c r="H64" t="s">
        <v>2236</v>
      </c>
    </row>
    <row r="65" spans="1:8" x14ac:dyDescent="0.15">
      <c r="A65" t="str">
        <f t="shared" si="0"/>
        <v>［鉱業，採石業，砂利採取業］天然ガス鉱業</v>
      </c>
      <c r="B65" t="s">
        <v>2237</v>
      </c>
      <c r="C65" t="s">
        <v>2220</v>
      </c>
      <c r="D65">
        <v>5</v>
      </c>
      <c r="E65">
        <v>53</v>
      </c>
      <c r="F65">
        <v>532</v>
      </c>
      <c r="G65" t="s">
        <v>2221</v>
      </c>
      <c r="H65" t="s">
        <v>2238</v>
      </c>
    </row>
    <row r="66" spans="1:8" x14ac:dyDescent="0.15">
      <c r="A66" t="str">
        <f t="shared" si="0"/>
        <v>［鉱業，採石業，砂利採取業］花こう岩・同類似岩石採石業</v>
      </c>
      <c r="B66" t="s">
        <v>2239</v>
      </c>
      <c r="C66" t="s">
        <v>2220</v>
      </c>
      <c r="D66">
        <v>5</v>
      </c>
      <c r="E66">
        <v>54</v>
      </c>
      <c r="F66">
        <v>541</v>
      </c>
      <c r="G66" t="s">
        <v>2221</v>
      </c>
      <c r="H66" t="s">
        <v>2240</v>
      </c>
    </row>
    <row r="67" spans="1:8" x14ac:dyDescent="0.15">
      <c r="A67" t="str">
        <f t="shared" ref="A67:A130" si="1">"［"&amp;G67&amp;"］"&amp;H67</f>
        <v>［鉱業，採石業，砂利採取業］石英粗面岩・同類似岩石採石業</v>
      </c>
      <c r="B67" t="s">
        <v>2241</v>
      </c>
      <c r="C67" t="s">
        <v>2220</v>
      </c>
      <c r="D67">
        <v>5</v>
      </c>
      <c r="E67">
        <v>54</v>
      </c>
      <c r="F67">
        <v>542</v>
      </c>
      <c r="G67" t="s">
        <v>2221</v>
      </c>
      <c r="H67" t="s">
        <v>2242</v>
      </c>
    </row>
    <row r="68" spans="1:8" x14ac:dyDescent="0.15">
      <c r="A68" t="str">
        <f t="shared" si="1"/>
        <v>［鉱業，採石業，砂利採取業］安山岩・同類似岩石採石業</v>
      </c>
      <c r="B68" t="s">
        <v>2243</v>
      </c>
      <c r="C68" t="s">
        <v>2220</v>
      </c>
      <c r="D68">
        <v>5</v>
      </c>
      <c r="E68">
        <v>54</v>
      </c>
      <c r="F68">
        <v>543</v>
      </c>
      <c r="G68" t="s">
        <v>2221</v>
      </c>
      <c r="H68" t="s">
        <v>2244</v>
      </c>
    </row>
    <row r="69" spans="1:8" x14ac:dyDescent="0.15">
      <c r="A69" t="str">
        <f t="shared" si="1"/>
        <v>［鉱業，採石業，砂利採取業］大理石採石業</v>
      </c>
      <c r="B69" t="s">
        <v>2245</v>
      </c>
      <c r="C69" t="s">
        <v>2220</v>
      </c>
      <c r="D69">
        <v>5</v>
      </c>
      <c r="E69">
        <v>54</v>
      </c>
      <c r="F69">
        <v>544</v>
      </c>
      <c r="G69" t="s">
        <v>2221</v>
      </c>
      <c r="H69" t="s">
        <v>2246</v>
      </c>
    </row>
    <row r="70" spans="1:8" x14ac:dyDescent="0.15">
      <c r="A70" t="str">
        <f t="shared" si="1"/>
        <v>［鉱業，採石業，砂利採取業］ぎょう灰岩採石業</v>
      </c>
      <c r="B70" t="s">
        <v>2247</v>
      </c>
      <c r="C70" t="s">
        <v>2220</v>
      </c>
      <c r="D70">
        <v>5</v>
      </c>
      <c r="E70">
        <v>54</v>
      </c>
      <c r="F70">
        <v>545</v>
      </c>
      <c r="G70" t="s">
        <v>2221</v>
      </c>
      <c r="H70" t="s">
        <v>2248</v>
      </c>
    </row>
    <row r="71" spans="1:8" x14ac:dyDescent="0.15">
      <c r="A71" t="str">
        <f t="shared" si="1"/>
        <v>［鉱業，採石業，砂利採取業］砂岩採石業</v>
      </c>
      <c r="B71" t="s">
        <v>2249</v>
      </c>
      <c r="C71" t="s">
        <v>2220</v>
      </c>
      <c r="D71">
        <v>5</v>
      </c>
      <c r="E71">
        <v>54</v>
      </c>
      <c r="F71">
        <v>546</v>
      </c>
      <c r="G71" t="s">
        <v>2221</v>
      </c>
      <c r="H71" t="s">
        <v>2250</v>
      </c>
    </row>
    <row r="72" spans="1:8" x14ac:dyDescent="0.15">
      <c r="A72" t="str">
        <f t="shared" si="1"/>
        <v>［鉱業，採石業，砂利採取業］粘板岩採石業</v>
      </c>
      <c r="B72" t="s">
        <v>2251</v>
      </c>
      <c r="C72" t="s">
        <v>2220</v>
      </c>
      <c r="D72">
        <v>5</v>
      </c>
      <c r="E72">
        <v>54</v>
      </c>
      <c r="F72">
        <v>547</v>
      </c>
      <c r="G72" t="s">
        <v>2221</v>
      </c>
      <c r="H72" t="s">
        <v>2252</v>
      </c>
    </row>
    <row r="73" spans="1:8" x14ac:dyDescent="0.15">
      <c r="A73" t="str">
        <f t="shared" si="1"/>
        <v>［鉱業，採石業，砂利採取業］砂・砂利・玉石採取業</v>
      </c>
      <c r="B73" t="s">
        <v>2253</v>
      </c>
      <c r="C73" t="s">
        <v>2220</v>
      </c>
      <c r="D73">
        <v>5</v>
      </c>
      <c r="E73">
        <v>54</v>
      </c>
      <c r="F73">
        <v>548</v>
      </c>
      <c r="G73" t="s">
        <v>2221</v>
      </c>
      <c r="H73" t="s">
        <v>2254</v>
      </c>
    </row>
    <row r="74" spans="1:8" x14ac:dyDescent="0.15">
      <c r="A74" t="str">
        <f t="shared" si="1"/>
        <v>［鉱業，採石業，砂利採取業］その他の採石業，砂・砂利・玉石採取業</v>
      </c>
      <c r="B74" t="s">
        <v>2255</v>
      </c>
      <c r="C74" t="s">
        <v>2220</v>
      </c>
      <c r="D74">
        <v>5</v>
      </c>
      <c r="E74">
        <v>54</v>
      </c>
      <c r="F74">
        <v>549</v>
      </c>
      <c r="G74" t="s">
        <v>2221</v>
      </c>
      <c r="H74" t="s">
        <v>2256</v>
      </c>
    </row>
    <row r="75" spans="1:8" x14ac:dyDescent="0.15">
      <c r="A75" t="str">
        <f t="shared" si="1"/>
        <v>［鉱業，採石業，砂利採取業］耐火粘土鉱業</v>
      </c>
      <c r="B75" t="s">
        <v>2257</v>
      </c>
      <c r="C75" t="s">
        <v>2220</v>
      </c>
      <c r="D75">
        <v>5</v>
      </c>
      <c r="E75">
        <v>55</v>
      </c>
      <c r="F75">
        <v>551</v>
      </c>
      <c r="G75" t="s">
        <v>2221</v>
      </c>
      <c r="H75" t="s">
        <v>2258</v>
      </c>
    </row>
    <row r="76" spans="1:8" x14ac:dyDescent="0.15">
      <c r="A76" t="str">
        <f t="shared" si="1"/>
        <v>［鉱業，採石業，砂利採取業］ろう石鉱業</v>
      </c>
      <c r="B76" t="s">
        <v>2259</v>
      </c>
      <c r="C76" t="s">
        <v>2220</v>
      </c>
      <c r="D76">
        <v>5</v>
      </c>
      <c r="E76">
        <v>55</v>
      </c>
      <c r="F76">
        <v>552</v>
      </c>
      <c r="G76" t="s">
        <v>2221</v>
      </c>
      <c r="H76" t="s">
        <v>2260</v>
      </c>
    </row>
    <row r="77" spans="1:8" x14ac:dyDescent="0.15">
      <c r="A77" t="str">
        <f t="shared" si="1"/>
        <v>［鉱業，採石業，砂利採取業］ドロマイト鉱業</v>
      </c>
      <c r="B77" t="s">
        <v>2261</v>
      </c>
      <c r="C77" t="s">
        <v>2220</v>
      </c>
      <c r="D77">
        <v>5</v>
      </c>
      <c r="E77">
        <v>55</v>
      </c>
      <c r="F77">
        <v>553</v>
      </c>
      <c r="G77" t="s">
        <v>2221</v>
      </c>
      <c r="H77" t="s">
        <v>2262</v>
      </c>
    </row>
    <row r="78" spans="1:8" x14ac:dyDescent="0.15">
      <c r="A78" t="str">
        <f t="shared" si="1"/>
        <v>［鉱業，採石業，砂利採取業］長石鉱業</v>
      </c>
      <c r="B78" t="s">
        <v>2263</v>
      </c>
      <c r="C78" t="s">
        <v>2220</v>
      </c>
      <c r="D78">
        <v>5</v>
      </c>
      <c r="E78">
        <v>55</v>
      </c>
      <c r="F78">
        <v>554</v>
      </c>
      <c r="G78" t="s">
        <v>2221</v>
      </c>
      <c r="H78" t="s">
        <v>2264</v>
      </c>
    </row>
    <row r="79" spans="1:8" x14ac:dyDescent="0.15">
      <c r="A79" t="str">
        <f t="shared" si="1"/>
        <v>［鉱業，採石業，砂利採取業］けい石鉱業</v>
      </c>
      <c r="B79" t="s">
        <v>2265</v>
      </c>
      <c r="C79" t="s">
        <v>2220</v>
      </c>
      <c r="D79">
        <v>5</v>
      </c>
      <c r="E79">
        <v>55</v>
      </c>
      <c r="F79">
        <v>555</v>
      </c>
      <c r="G79" t="s">
        <v>2221</v>
      </c>
      <c r="H79" t="s">
        <v>2266</v>
      </c>
    </row>
    <row r="80" spans="1:8" x14ac:dyDescent="0.15">
      <c r="A80" t="str">
        <f t="shared" si="1"/>
        <v>［鉱業，採石業，砂利採取業］天然けい砂鉱業</v>
      </c>
      <c r="B80" t="s">
        <v>2267</v>
      </c>
      <c r="C80" t="s">
        <v>2220</v>
      </c>
      <c r="D80">
        <v>5</v>
      </c>
      <c r="E80">
        <v>55</v>
      </c>
      <c r="F80">
        <v>556</v>
      </c>
      <c r="G80" t="s">
        <v>2221</v>
      </c>
      <c r="H80" t="s">
        <v>2268</v>
      </c>
    </row>
    <row r="81" spans="1:8" x14ac:dyDescent="0.15">
      <c r="A81" t="str">
        <f t="shared" si="1"/>
        <v>［鉱業，採石業，砂利採取業］石灰石鉱業</v>
      </c>
      <c r="B81" t="s">
        <v>2269</v>
      </c>
      <c r="C81" t="s">
        <v>2220</v>
      </c>
      <c r="D81">
        <v>5</v>
      </c>
      <c r="E81">
        <v>55</v>
      </c>
      <c r="F81">
        <v>557</v>
      </c>
      <c r="G81" t="s">
        <v>2221</v>
      </c>
      <c r="H81" t="s">
        <v>2270</v>
      </c>
    </row>
    <row r="82" spans="1:8" x14ac:dyDescent="0.15">
      <c r="A82" t="str">
        <f t="shared" si="1"/>
        <v>［鉱業，採石業，砂利採取業］その他の窯業原料用鉱物鉱業</v>
      </c>
      <c r="B82" t="s">
        <v>2271</v>
      </c>
      <c r="C82" t="s">
        <v>2220</v>
      </c>
      <c r="D82">
        <v>5</v>
      </c>
      <c r="E82">
        <v>55</v>
      </c>
      <c r="F82">
        <v>559</v>
      </c>
      <c r="G82" t="s">
        <v>2221</v>
      </c>
      <c r="H82" t="s">
        <v>2272</v>
      </c>
    </row>
    <row r="83" spans="1:8" x14ac:dyDescent="0.15">
      <c r="A83" t="str">
        <f t="shared" si="1"/>
        <v>［鉱業，採石業，砂利採取業］酸性白土鉱業</v>
      </c>
      <c r="B83" t="s">
        <v>2273</v>
      </c>
      <c r="C83" t="s">
        <v>2220</v>
      </c>
      <c r="D83">
        <v>5</v>
      </c>
      <c r="E83">
        <v>59</v>
      </c>
      <c r="F83">
        <v>591</v>
      </c>
      <c r="G83" t="s">
        <v>2221</v>
      </c>
      <c r="H83" t="s">
        <v>2274</v>
      </c>
    </row>
    <row r="84" spans="1:8" x14ac:dyDescent="0.15">
      <c r="A84" t="str">
        <f t="shared" si="1"/>
        <v>［鉱業，採石業，砂利採取業］ベントナイト鉱業</v>
      </c>
      <c r="B84" t="s">
        <v>2275</v>
      </c>
      <c r="C84" t="s">
        <v>2220</v>
      </c>
      <c r="D84">
        <v>5</v>
      </c>
      <c r="E84">
        <v>59</v>
      </c>
      <c r="F84">
        <v>592</v>
      </c>
      <c r="G84" t="s">
        <v>2221</v>
      </c>
      <c r="H84" t="s">
        <v>2276</v>
      </c>
    </row>
    <row r="85" spans="1:8" x14ac:dyDescent="0.15">
      <c r="A85" t="str">
        <f t="shared" si="1"/>
        <v>［鉱業，採石業，砂利採取業］けいそう土鉱業</v>
      </c>
      <c r="B85" t="s">
        <v>2277</v>
      </c>
      <c r="C85" t="s">
        <v>2220</v>
      </c>
      <c r="D85">
        <v>5</v>
      </c>
      <c r="E85">
        <v>59</v>
      </c>
      <c r="F85">
        <v>593</v>
      </c>
      <c r="G85" t="s">
        <v>2221</v>
      </c>
      <c r="H85" t="s">
        <v>2278</v>
      </c>
    </row>
    <row r="86" spans="1:8" x14ac:dyDescent="0.15">
      <c r="A86" t="str">
        <f t="shared" si="1"/>
        <v>［鉱業，採石業，砂利採取業］滑石鉱業</v>
      </c>
      <c r="B86" t="s">
        <v>2279</v>
      </c>
      <c r="C86" t="s">
        <v>2220</v>
      </c>
      <c r="D86">
        <v>5</v>
      </c>
      <c r="E86">
        <v>59</v>
      </c>
      <c r="F86">
        <v>594</v>
      </c>
      <c r="G86" t="s">
        <v>2221</v>
      </c>
      <c r="H86" t="s">
        <v>2280</v>
      </c>
    </row>
    <row r="87" spans="1:8" x14ac:dyDescent="0.15">
      <c r="A87" t="str">
        <f t="shared" si="1"/>
        <v>［鉱業，採石業，砂利採取業］他に分類されない鉱業</v>
      </c>
      <c r="B87" t="s">
        <v>2281</v>
      </c>
      <c r="C87" t="s">
        <v>2220</v>
      </c>
      <c r="D87">
        <v>5</v>
      </c>
      <c r="E87">
        <v>59</v>
      </c>
      <c r="F87">
        <v>599</v>
      </c>
      <c r="G87" t="s">
        <v>2221</v>
      </c>
      <c r="H87" t="s">
        <v>2282</v>
      </c>
    </row>
    <row r="88" spans="1:8" x14ac:dyDescent="0.15">
      <c r="A88" t="str">
        <f t="shared" si="1"/>
        <v>［総合工事業］主として管理事務を行う本社等</v>
      </c>
      <c r="B88" t="s">
        <v>2283</v>
      </c>
      <c r="C88" t="s">
        <v>2284</v>
      </c>
      <c r="D88">
        <v>6</v>
      </c>
      <c r="E88">
        <v>60</v>
      </c>
      <c r="F88">
        <v>600</v>
      </c>
      <c r="G88" t="s">
        <v>2285</v>
      </c>
      <c r="H88" t="s">
        <v>2115</v>
      </c>
    </row>
    <row r="89" spans="1:8" x14ac:dyDescent="0.15">
      <c r="A89" t="str">
        <f t="shared" si="1"/>
        <v>［総合工事業］その他の管理，補助的経済活動を行う事業所</v>
      </c>
      <c r="B89" t="s">
        <v>2286</v>
      </c>
      <c r="C89" t="s">
        <v>2284</v>
      </c>
      <c r="D89">
        <v>6</v>
      </c>
      <c r="E89">
        <v>60</v>
      </c>
      <c r="F89">
        <v>609</v>
      </c>
      <c r="G89" t="s">
        <v>2285</v>
      </c>
      <c r="H89" t="s">
        <v>2117</v>
      </c>
    </row>
    <row r="90" spans="1:8" x14ac:dyDescent="0.15">
      <c r="A90" t="str">
        <f t="shared" si="1"/>
        <v>［総合工事業］一般土木建築工事業</v>
      </c>
      <c r="B90" t="s">
        <v>2287</v>
      </c>
      <c r="C90" t="s">
        <v>2284</v>
      </c>
      <c r="D90">
        <v>6</v>
      </c>
      <c r="E90">
        <v>61</v>
      </c>
      <c r="F90">
        <v>611</v>
      </c>
      <c r="G90" t="s">
        <v>2285</v>
      </c>
      <c r="H90" t="s">
        <v>2288</v>
      </c>
    </row>
    <row r="91" spans="1:8" x14ac:dyDescent="0.15">
      <c r="A91" t="str">
        <f t="shared" si="1"/>
        <v>［総合工事業］土木工事業(別掲を除く)</v>
      </c>
      <c r="B91" t="s">
        <v>2289</v>
      </c>
      <c r="C91" t="s">
        <v>2284</v>
      </c>
      <c r="D91">
        <v>6</v>
      </c>
      <c r="E91">
        <v>62</v>
      </c>
      <c r="F91">
        <v>621</v>
      </c>
      <c r="G91" t="s">
        <v>2285</v>
      </c>
      <c r="H91" t="s">
        <v>2290</v>
      </c>
    </row>
    <row r="92" spans="1:8" x14ac:dyDescent="0.15">
      <c r="A92" t="str">
        <f t="shared" si="1"/>
        <v>［総合工事業］造園工事業</v>
      </c>
      <c r="B92" t="s">
        <v>2291</v>
      </c>
      <c r="C92" t="s">
        <v>2284</v>
      </c>
      <c r="D92">
        <v>6</v>
      </c>
      <c r="E92">
        <v>62</v>
      </c>
      <c r="F92">
        <v>622</v>
      </c>
      <c r="G92" t="s">
        <v>2285</v>
      </c>
      <c r="H92" t="s">
        <v>2292</v>
      </c>
    </row>
    <row r="93" spans="1:8" x14ac:dyDescent="0.15">
      <c r="A93" t="str">
        <f t="shared" si="1"/>
        <v>［総合工事業］しゅんせつ工事業</v>
      </c>
      <c r="B93" t="s">
        <v>2293</v>
      </c>
      <c r="C93" t="s">
        <v>2284</v>
      </c>
      <c r="D93">
        <v>6</v>
      </c>
      <c r="E93">
        <v>62</v>
      </c>
      <c r="F93">
        <v>623</v>
      </c>
      <c r="G93" t="s">
        <v>2285</v>
      </c>
      <c r="H93" t="s">
        <v>2294</v>
      </c>
    </row>
    <row r="94" spans="1:8" x14ac:dyDescent="0.15">
      <c r="A94" t="str">
        <f t="shared" si="1"/>
        <v>［総合工事業］舗装工事業</v>
      </c>
      <c r="B94" t="s">
        <v>2295</v>
      </c>
      <c r="C94" t="s">
        <v>2284</v>
      </c>
      <c r="D94">
        <v>6</v>
      </c>
      <c r="E94">
        <v>63</v>
      </c>
      <c r="F94">
        <v>631</v>
      </c>
      <c r="G94" t="s">
        <v>2285</v>
      </c>
      <c r="H94" t="s">
        <v>2296</v>
      </c>
    </row>
    <row r="95" spans="1:8" x14ac:dyDescent="0.15">
      <c r="A95" t="str">
        <f t="shared" si="1"/>
        <v>［総合工事業］建築工事業(木造建築工事業を除く)</v>
      </c>
      <c r="B95" t="s">
        <v>2297</v>
      </c>
      <c r="C95" t="s">
        <v>2284</v>
      </c>
      <c r="D95">
        <v>6</v>
      </c>
      <c r="E95">
        <v>64</v>
      </c>
      <c r="F95">
        <v>641</v>
      </c>
      <c r="G95" t="s">
        <v>2285</v>
      </c>
      <c r="H95" t="s">
        <v>2298</v>
      </c>
    </row>
    <row r="96" spans="1:8" x14ac:dyDescent="0.15">
      <c r="A96" t="str">
        <f t="shared" si="1"/>
        <v>［総合工事業］木造建築工事業</v>
      </c>
      <c r="B96" t="s">
        <v>2299</v>
      </c>
      <c r="C96" t="s">
        <v>2284</v>
      </c>
      <c r="D96">
        <v>6</v>
      </c>
      <c r="E96">
        <v>65</v>
      </c>
      <c r="F96">
        <v>651</v>
      </c>
      <c r="G96" t="s">
        <v>2285</v>
      </c>
      <c r="H96" t="s">
        <v>2300</v>
      </c>
    </row>
    <row r="97" spans="1:8" x14ac:dyDescent="0.15">
      <c r="A97" t="str">
        <f t="shared" si="1"/>
        <v>［総合工事業］建築リフォーム工事業</v>
      </c>
      <c r="B97" t="s">
        <v>2301</v>
      </c>
      <c r="C97" t="s">
        <v>2284</v>
      </c>
      <c r="D97">
        <v>6</v>
      </c>
      <c r="E97">
        <v>66</v>
      </c>
      <c r="F97">
        <v>661</v>
      </c>
      <c r="G97" t="s">
        <v>2285</v>
      </c>
      <c r="H97" t="s">
        <v>2302</v>
      </c>
    </row>
    <row r="98" spans="1:8" x14ac:dyDescent="0.15">
      <c r="A98" t="str">
        <f t="shared" si="1"/>
        <v>［職別工事業(設備工事業を除く)］主として管理事務を行う本社等</v>
      </c>
      <c r="B98" t="s">
        <v>2303</v>
      </c>
      <c r="C98" t="s">
        <v>2284</v>
      </c>
      <c r="D98">
        <v>7</v>
      </c>
      <c r="E98">
        <v>70</v>
      </c>
      <c r="F98">
        <v>700</v>
      </c>
      <c r="G98" t="s">
        <v>2304</v>
      </c>
      <c r="H98" t="s">
        <v>2115</v>
      </c>
    </row>
    <row r="99" spans="1:8" x14ac:dyDescent="0.15">
      <c r="A99" t="str">
        <f t="shared" si="1"/>
        <v>［職別工事業(設備工事業を除く)］その他の管理，補助的経済活動を行う事業所</v>
      </c>
      <c r="B99" t="s">
        <v>2305</v>
      </c>
      <c r="C99" t="s">
        <v>2284</v>
      </c>
      <c r="D99">
        <v>7</v>
      </c>
      <c r="E99">
        <v>70</v>
      </c>
      <c r="F99">
        <v>709</v>
      </c>
      <c r="G99" t="s">
        <v>2304</v>
      </c>
      <c r="H99" t="s">
        <v>2117</v>
      </c>
    </row>
    <row r="100" spans="1:8" x14ac:dyDescent="0.15">
      <c r="A100" t="str">
        <f t="shared" si="1"/>
        <v>［職別工事業(設備工事業を除く)］大工工事業(型枠大工工事業を除く)</v>
      </c>
      <c r="B100" t="s">
        <v>2306</v>
      </c>
      <c r="C100" t="s">
        <v>2284</v>
      </c>
      <c r="D100">
        <v>7</v>
      </c>
      <c r="E100">
        <v>71</v>
      </c>
      <c r="F100">
        <v>711</v>
      </c>
      <c r="G100" t="s">
        <v>2304</v>
      </c>
      <c r="H100" t="s">
        <v>2307</v>
      </c>
    </row>
    <row r="101" spans="1:8" x14ac:dyDescent="0.15">
      <c r="A101" t="str">
        <f t="shared" si="1"/>
        <v>［職別工事業(設備工事業を除く)］型枠大工工事業</v>
      </c>
      <c r="B101" t="s">
        <v>2308</v>
      </c>
      <c r="C101" t="s">
        <v>2284</v>
      </c>
      <c r="D101">
        <v>7</v>
      </c>
      <c r="E101">
        <v>71</v>
      </c>
      <c r="F101">
        <v>712</v>
      </c>
      <c r="G101" t="s">
        <v>2304</v>
      </c>
      <c r="H101" t="s">
        <v>2309</v>
      </c>
    </row>
    <row r="102" spans="1:8" x14ac:dyDescent="0.15">
      <c r="A102" t="str">
        <f t="shared" si="1"/>
        <v>［職別工事業(設備工事業を除く)］とび工事業</v>
      </c>
      <c r="B102" t="s">
        <v>2310</v>
      </c>
      <c r="C102" t="s">
        <v>2284</v>
      </c>
      <c r="D102">
        <v>7</v>
      </c>
      <c r="E102">
        <v>72</v>
      </c>
      <c r="F102">
        <v>721</v>
      </c>
      <c r="G102" t="s">
        <v>2304</v>
      </c>
      <c r="H102" t="s">
        <v>2311</v>
      </c>
    </row>
    <row r="103" spans="1:8" x14ac:dyDescent="0.15">
      <c r="A103" t="str">
        <f t="shared" si="1"/>
        <v>［職別工事業(設備工事業を除く)］土工・コンクリート工事業</v>
      </c>
      <c r="B103" t="s">
        <v>2312</v>
      </c>
      <c r="C103" t="s">
        <v>2284</v>
      </c>
      <c r="D103">
        <v>7</v>
      </c>
      <c r="E103">
        <v>72</v>
      </c>
      <c r="F103">
        <v>722</v>
      </c>
      <c r="G103" t="s">
        <v>2304</v>
      </c>
      <c r="H103" t="s">
        <v>2313</v>
      </c>
    </row>
    <row r="104" spans="1:8" x14ac:dyDescent="0.15">
      <c r="A104" t="str">
        <f t="shared" si="1"/>
        <v>［職別工事業(設備工事業を除く)］特殊コンクリート工事業</v>
      </c>
      <c r="B104" t="s">
        <v>2314</v>
      </c>
      <c r="C104" t="s">
        <v>2284</v>
      </c>
      <c r="D104">
        <v>7</v>
      </c>
      <c r="E104">
        <v>72</v>
      </c>
      <c r="F104">
        <v>723</v>
      </c>
      <c r="G104" t="s">
        <v>2304</v>
      </c>
      <c r="H104" t="s">
        <v>2315</v>
      </c>
    </row>
    <row r="105" spans="1:8" x14ac:dyDescent="0.15">
      <c r="A105" t="str">
        <f t="shared" si="1"/>
        <v>［職別工事業(設備工事業を除く)］鉄骨工事業</v>
      </c>
      <c r="B105" t="s">
        <v>2316</v>
      </c>
      <c r="C105" t="s">
        <v>2284</v>
      </c>
      <c r="D105">
        <v>7</v>
      </c>
      <c r="E105">
        <v>73</v>
      </c>
      <c r="F105">
        <v>731</v>
      </c>
      <c r="G105" t="s">
        <v>2304</v>
      </c>
      <c r="H105" t="s">
        <v>2317</v>
      </c>
    </row>
    <row r="106" spans="1:8" x14ac:dyDescent="0.15">
      <c r="A106" t="str">
        <f t="shared" si="1"/>
        <v>［職別工事業(設備工事業を除く)］鉄筋工事業</v>
      </c>
      <c r="B106" t="s">
        <v>2318</v>
      </c>
      <c r="C106" t="s">
        <v>2284</v>
      </c>
      <c r="D106">
        <v>7</v>
      </c>
      <c r="E106">
        <v>73</v>
      </c>
      <c r="F106">
        <v>732</v>
      </c>
      <c r="G106" t="s">
        <v>2304</v>
      </c>
      <c r="H106" t="s">
        <v>2319</v>
      </c>
    </row>
    <row r="107" spans="1:8" x14ac:dyDescent="0.15">
      <c r="A107" t="str">
        <f t="shared" si="1"/>
        <v>［職別工事業(設備工事業を除く)］石工工事業</v>
      </c>
      <c r="B107" t="s">
        <v>2320</v>
      </c>
      <c r="C107" t="s">
        <v>2284</v>
      </c>
      <c r="D107">
        <v>7</v>
      </c>
      <c r="E107">
        <v>74</v>
      </c>
      <c r="F107">
        <v>741</v>
      </c>
      <c r="G107" t="s">
        <v>2304</v>
      </c>
      <c r="H107" t="s">
        <v>2321</v>
      </c>
    </row>
    <row r="108" spans="1:8" x14ac:dyDescent="0.15">
      <c r="A108" t="str">
        <f t="shared" si="1"/>
        <v>［職別工事業(設備工事業を除く)］れんが工事業</v>
      </c>
      <c r="B108" t="s">
        <v>2322</v>
      </c>
      <c r="C108" t="s">
        <v>2284</v>
      </c>
      <c r="D108">
        <v>7</v>
      </c>
      <c r="E108">
        <v>74</v>
      </c>
      <c r="F108">
        <v>742</v>
      </c>
      <c r="G108" t="s">
        <v>2304</v>
      </c>
      <c r="H108" t="s">
        <v>2323</v>
      </c>
    </row>
    <row r="109" spans="1:8" x14ac:dyDescent="0.15">
      <c r="A109" t="str">
        <f t="shared" si="1"/>
        <v>［職別工事業(設備工事業を除く)］タイル工事業</v>
      </c>
      <c r="B109" t="s">
        <v>2324</v>
      </c>
      <c r="C109" t="s">
        <v>2284</v>
      </c>
      <c r="D109">
        <v>7</v>
      </c>
      <c r="E109">
        <v>74</v>
      </c>
      <c r="F109">
        <v>743</v>
      </c>
      <c r="G109" t="s">
        <v>2304</v>
      </c>
      <c r="H109" t="s">
        <v>2325</v>
      </c>
    </row>
    <row r="110" spans="1:8" x14ac:dyDescent="0.15">
      <c r="A110" t="str">
        <f t="shared" si="1"/>
        <v>［職別工事業(設備工事業を除く)］コンクリートブロック工事業</v>
      </c>
      <c r="B110" t="s">
        <v>2326</v>
      </c>
      <c r="C110" t="s">
        <v>2284</v>
      </c>
      <c r="D110">
        <v>7</v>
      </c>
      <c r="E110">
        <v>74</v>
      </c>
      <c r="F110">
        <v>744</v>
      </c>
      <c r="G110" t="s">
        <v>2304</v>
      </c>
      <c r="H110" t="s">
        <v>2327</v>
      </c>
    </row>
    <row r="111" spans="1:8" x14ac:dyDescent="0.15">
      <c r="A111" t="str">
        <f t="shared" si="1"/>
        <v>［職別工事業(設備工事業を除く)］左官工事業</v>
      </c>
      <c r="B111" t="s">
        <v>2328</v>
      </c>
      <c r="C111" t="s">
        <v>2284</v>
      </c>
      <c r="D111">
        <v>7</v>
      </c>
      <c r="E111">
        <v>75</v>
      </c>
      <c r="F111">
        <v>751</v>
      </c>
      <c r="G111" t="s">
        <v>2304</v>
      </c>
      <c r="H111" t="s">
        <v>2329</v>
      </c>
    </row>
    <row r="112" spans="1:8" x14ac:dyDescent="0.15">
      <c r="A112" t="str">
        <f t="shared" si="1"/>
        <v>［職別工事業(設備工事業を除く)］金属製屋根工事業</v>
      </c>
      <c r="B112" t="s">
        <v>2330</v>
      </c>
      <c r="C112" t="s">
        <v>2284</v>
      </c>
      <c r="D112">
        <v>7</v>
      </c>
      <c r="E112">
        <v>76</v>
      </c>
      <c r="F112">
        <v>761</v>
      </c>
      <c r="G112" t="s">
        <v>2304</v>
      </c>
      <c r="H112" t="s">
        <v>2331</v>
      </c>
    </row>
    <row r="113" spans="1:8" x14ac:dyDescent="0.15">
      <c r="A113" t="str">
        <f t="shared" si="1"/>
        <v>［職別工事業(設備工事業を除く)］板金工事業</v>
      </c>
      <c r="B113" t="s">
        <v>2332</v>
      </c>
      <c r="C113" t="s">
        <v>2284</v>
      </c>
      <c r="D113">
        <v>7</v>
      </c>
      <c r="E113">
        <v>76</v>
      </c>
      <c r="F113">
        <v>762</v>
      </c>
      <c r="G113" t="s">
        <v>2304</v>
      </c>
      <c r="H113" t="s">
        <v>2333</v>
      </c>
    </row>
    <row r="114" spans="1:8" x14ac:dyDescent="0.15">
      <c r="A114" t="str">
        <f t="shared" si="1"/>
        <v>［職別工事業(設備工事業を除く)］建築金物工事業</v>
      </c>
      <c r="B114" t="s">
        <v>2334</v>
      </c>
      <c r="C114" t="s">
        <v>2284</v>
      </c>
      <c r="D114">
        <v>7</v>
      </c>
      <c r="E114">
        <v>76</v>
      </c>
      <c r="F114">
        <v>763</v>
      </c>
      <c r="G114" t="s">
        <v>2304</v>
      </c>
      <c r="H114" t="s">
        <v>2335</v>
      </c>
    </row>
    <row r="115" spans="1:8" x14ac:dyDescent="0.15">
      <c r="A115" t="str">
        <f t="shared" si="1"/>
        <v>［職別工事業(設備工事業を除く)］塗装工事業（道路標示・区画線工事業を除く）</v>
      </c>
      <c r="B115" t="s">
        <v>2336</v>
      </c>
      <c r="C115" t="s">
        <v>2284</v>
      </c>
      <c r="D115">
        <v>7</v>
      </c>
      <c r="E115">
        <v>77</v>
      </c>
      <c r="F115">
        <v>771</v>
      </c>
      <c r="G115" t="s">
        <v>2304</v>
      </c>
      <c r="H115" t="s">
        <v>2337</v>
      </c>
    </row>
    <row r="116" spans="1:8" x14ac:dyDescent="0.15">
      <c r="A116" t="str">
        <f t="shared" si="1"/>
        <v>［職別工事業(設備工事業を除く)］道路標示・区画線工事業</v>
      </c>
      <c r="B116" t="s">
        <v>2338</v>
      </c>
      <c r="C116" t="s">
        <v>2284</v>
      </c>
      <c r="D116">
        <v>7</v>
      </c>
      <c r="E116">
        <v>77</v>
      </c>
      <c r="F116">
        <v>772</v>
      </c>
      <c r="G116" t="s">
        <v>2304</v>
      </c>
      <c r="H116" t="s">
        <v>2339</v>
      </c>
    </row>
    <row r="117" spans="1:8" x14ac:dyDescent="0.15">
      <c r="A117" t="str">
        <f t="shared" si="1"/>
        <v>［職別工事業(設備工事業を除く)］床工事業</v>
      </c>
      <c r="B117" t="s">
        <v>2340</v>
      </c>
      <c r="C117" t="s">
        <v>2284</v>
      </c>
      <c r="D117">
        <v>7</v>
      </c>
      <c r="E117">
        <v>78</v>
      </c>
      <c r="F117">
        <v>781</v>
      </c>
      <c r="G117" t="s">
        <v>2304</v>
      </c>
      <c r="H117" t="s">
        <v>2341</v>
      </c>
    </row>
    <row r="118" spans="1:8" x14ac:dyDescent="0.15">
      <c r="A118" t="str">
        <f t="shared" si="1"/>
        <v>［職別工事業(設備工事業を除く)］内装工事業</v>
      </c>
      <c r="B118" t="s">
        <v>2342</v>
      </c>
      <c r="C118" t="s">
        <v>2284</v>
      </c>
      <c r="D118">
        <v>7</v>
      </c>
      <c r="E118">
        <v>78</v>
      </c>
      <c r="F118">
        <v>782</v>
      </c>
      <c r="G118" t="s">
        <v>2304</v>
      </c>
      <c r="H118" t="s">
        <v>2343</v>
      </c>
    </row>
    <row r="119" spans="1:8" x14ac:dyDescent="0.15">
      <c r="A119" t="str">
        <f t="shared" si="1"/>
        <v>［職別工事業(設備工事業を除く)］ガラス工事業</v>
      </c>
      <c r="B119" t="s">
        <v>2344</v>
      </c>
      <c r="C119" t="s">
        <v>2284</v>
      </c>
      <c r="D119">
        <v>7</v>
      </c>
      <c r="E119">
        <v>79</v>
      </c>
      <c r="F119">
        <v>791</v>
      </c>
      <c r="G119" t="s">
        <v>2304</v>
      </c>
      <c r="H119" t="s">
        <v>2345</v>
      </c>
    </row>
    <row r="120" spans="1:8" x14ac:dyDescent="0.15">
      <c r="A120" t="str">
        <f t="shared" si="1"/>
        <v>［職別工事業(設備工事業を除く)］金属製建具工事業</v>
      </c>
      <c r="B120" t="s">
        <v>2346</v>
      </c>
      <c r="C120" t="s">
        <v>2284</v>
      </c>
      <c r="D120">
        <v>7</v>
      </c>
      <c r="E120">
        <v>79</v>
      </c>
      <c r="F120">
        <v>792</v>
      </c>
      <c r="G120" t="s">
        <v>2304</v>
      </c>
      <c r="H120" t="s">
        <v>2347</v>
      </c>
    </row>
    <row r="121" spans="1:8" x14ac:dyDescent="0.15">
      <c r="A121" t="str">
        <f t="shared" si="1"/>
        <v>［職別工事業(設備工事業を除く)］木製建具工事業</v>
      </c>
      <c r="B121" t="s">
        <v>2348</v>
      </c>
      <c r="C121" t="s">
        <v>2284</v>
      </c>
      <c r="D121">
        <v>7</v>
      </c>
      <c r="E121">
        <v>79</v>
      </c>
      <c r="F121">
        <v>793</v>
      </c>
      <c r="G121" t="s">
        <v>2304</v>
      </c>
      <c r="H121" t="s">
        <v>2349</v>
      </c>
    </row>
    <row r="122" spans="1:8" x14ac:dyDescent="0.15">
      <c r="A122" t="str">
        <f t="shared" si="1"/>
        <v>［職別工事業(設備工事業を除く)］屋根工事業（金属製屋根工事業を除く）</v>
      </c>
      <c r="B122" t="s">
        <v>2350</v>
      </c>
      <c r="C122" t="s">
        <v>2284</v>
      </c>
      <c r="D122">
        <v>7</v>
      </c>
      <c r="E122">
        <v>79</v>
      </c>
      <c r="F122">
        <v>794</v>
      </c>
      <c r="G122" t="s">
        <v>2304</v>
      </c>
      <c r="H122" t="s">
        <v>2351</v>
      </c>
    </row>
    <row r="123" spans="1:8" x14ac:dyDescent="0.15">
      <c r="A123" t="str">
        <f t="shared" si="1"/>
        <v>［職別工事業(設備工事業を除く)］防水工事業</v>
      </c>
      <c r="B123" t="s">
        <v>2352</v>
      </c>
      <c r="C123" t="s">
        <v>2284</v>
      </c>
      <c r="D123">
        <v>7</v>
      </c>
      <c r="E123">
        <v>79</v>
      </c>
      <c r="F123">
        <v>795</v>
      </c>
      <c r="G123" t="s">
        <v>2304</v>
      </c>
      <c r="H123" t="s">
        <v>2353</v>
      </c>
    </row>
    <row r="124" spans="1:8" x14ac:dyDescent="0.15">
      <c r="A124" t="str">
        <f t="shared" si="1"/>
        <v>［職別工事業(設備工事業を除く)］はつり・解体工事業</v>
      </c>
      <c r="B124" t="s">
        <v>2354</v>
      </c>
      <c r="C124" t="s">
        <v>2284</v>
      </c>
      <c r="D124">
        <v>7</v>
      </c>
      <c r="E124">
        <v>79</v>
      </c>
      <c r="F124">
        <v>796</v>
      </c>
      <c r="G124" t="s">
        <v>2304</v>
      </c>
      <c r="H124" t="s">
        <v>2355</v>
      </c>
    </row>
    <row r="125" spans="1:8" x14ac:dyDescent="0.15">
      <c r="A125" t="str">
        <f t="shared" si="1"/>
        <v>［職別工事業(設備工事業を除く)］他に分類されない職別工事業</v>
      </c>
      <c r="B125" t="s">
        <v>2356</v>
      </c>
      <c r="C125" t="s">
        <v>2284</v>
      </c>
      <c r="D125">
        <v>7</v>
      </c>
      <c r="E125">
        <v>79</v>
      </c>
      <c r="F125">
        <v>799</v>
      </c>
      <c r="G125" t="s">
        <v>2304</v>
      </c>
      <c r="H125" t="s">
        <v>2357</v>
      </c>
    </row>
    <row r="126" spans="1:8" x14ac:dyDescent="0.15">
      <c r="A126" t="str">
        <f t="shared" si="1"/>
        <v>［設備工事業］主として管理事務を行う本社等</v>
      </c>
      <c r="B126" t="s">
        <v>2358</v>
      </c>
      <c r="C126" t="s">
        <v>2284</v>
      </c>
      <c r="D126">
        <v>8</v>
      </c>
      <c r="E126">
        <v>80</v>
      </c>
      <c r="F126">
        <v>800</v>
      </c>
      <c r="G126" t="s">
        <v>2359</v>
      </c>
      <c r="H126" t="s">
        <v>2115</v>
      </c>
    </row>
    <row r="127" spans="1:8" x14ac:dyDescent="0.15">
      <c r="A127" t="str">
        <f t="shared" si="1"/>
        <v>［設備工事業］その他の管理，補助的経済活動を行う事業所</v>
      </c>
      <c r="B127" t="s">
        <v>2360</v>
      </c>
      <c r="C127" t="s">
        <v>2284</v>
      </c>
      <c r="D127">
        <v>8</v>
      </c>
      <c r="E127">
        <v>80</v>
      </c>
      <c r="F127">
        <v>809</v>
      </c>
      <c r="G127" t="s">
        <v>2359</v>
      </c>
      <c r="H127" t="s">
        <v>2117</v>
      </c>
    </row>
    <row r="128" spans="1:8" x14ac:dyDescent="0.15">
      <c r="A128" t="str">
        <f t="shared" si="1"/>
        <v>［設備工事業］一般電気工事業</v>
      </c>
      <c r="B128" t="s">
        <v>2361</v>
      </c>
      <c r="C128" t="s">
        <v>2284</v>
      </c>
      <c r="D128">
        <v>8</v>
      </c>
      <c r="E128">
        <v>81</v>
      </c>
      <c r="F128">
        <v>811</v>
      </c>
      <c r="G128" t="s">
        <v>2359</v>
      </c>
      <c r="H128" t="s">
        <v>2362</v>
      </c>
    </row>
    <row r="129" spans="1:8" x14ac:dyDescent="0.15">
      <c r="A129" t="str">
        <f t="shared" si="1"/>
        <v>［設備工事業］電気配線工事業</v>
      </c>
      <c r="B129" t="s">
        <v>2363</v>
      </c>
      <c r="C129" t="s">
        <v>2284</v>
      </c>
      <c r="D129">
        <v>8</v>
      </c>
      <c r="E129">
        <v>81</v>
      </c>
      <c r="F129">
        <v>812</v>
      </c>
      <c r="G129" t="s">
        <v>2359</v>
      </c>
      <c r="H129" t="s">
        <v>2364</v>
      </c>
    </row>
    <row r="130" spans="1:8" x14ac:dyDescent="0.15">
      <c r="A130" t="str">
        <f t="shared" si="1"/>
        <v>［設備工事業］電気通信工事業（有線テレビジョン放送設備設置工事業を除く）</v>
      </c>
      <c r="B130" t="s">
        <v>2365</v>
      </c>
      <c r="C130" t="s">
        <v>2284</v>
      </c>
      <c r="D130">
        <v>8</v>
      </c>
      <c r="E130">
        <v>82</v>
      </c>
      <c r="F130">
        <v>821</v>
      </c>
      <c r="G130" t="s">
        <v>2359</v>
      </c>
      <c r="H130" t="s">
        <v>2366</v>
      </c>
    </row>
    <row r="131" spans="1:8" x14ac:dyDescent="0.15">
      <c r="A131" t="str">
        <f t="shared" ref="A131:A194" si="2">"［"&amp;G131&amp;"］"&amp;H131</f>
        <v>［設備工事業］有線テレビジョン放送設備設置工事業</v>
      </c>
      <c r="B131" t="s">
        <v>2367</v>
      </c>
      <c r="C131" t="s">
        <v>2284</v>
      </c>
      <c r="D131">
        <v>8</v>
      </c>
      <c r="E131">
        <v>82</v>
      </c>
      <c r="F131">
        <v>822</v>
      </c>
      <c r="G131" t="s">
        <v>2359</v>
      </c>
      <c r="H131" t="s">
        <v>2368</v>
      </c>
    </row>
    <row r="132" spans="1:8" x14ac:dyDescent="0.15">
      <c r="A132" t="str">
        <f t="shared" si="2"/>
        <v>［設備工事業］信号装置工事業</v>
      </c>
      <c r="B132" t="s">
        <v>2369</v>
      </c>
      <c r="C132" t="s">
        <v>2284</v>
      </c>
      <c r="D132">
        <v>8</v>
      </c>
      <c r="E132">
        <v>82</v>
      </c>
      <c r="F132">
        <v>823</v>
      </c>
      <c r="G132" t="s">
        <v>2359</v>
      </c>
      <c r="H132" t="s">
        <v>2370</v>
      </c>
    </row>
    <row r="133" spans="1:8" x14ac:dyDescent="0.15">
      <c r="A133" t="str">
        <f t="shared" si="2"/>
        <v>［設備工事業］一般管工事業</v>
      </c>
      <c r="B133" t="s">
        <v>2371</v>
      </c>
      <c r="C133" t="s">
        <v>2284</v>
      </c>
      <c r="D133">
        <v>8</v>
      </c>
      <c r="E133">
        <v>83</v>
      </c>
      <c r="F133">
        <v>831</v>
      </c>
      <c r="G133" t="s">
        <v>2359</v>
      </c>
      <c r="H133" t="s">
        <v>2372</v>
      </c>
    </row>
    <row r="134" spans="1:8" x14ac:dyDescent="0.15">
      <c r="A134" t="str">
        <f t="shared" si="2"/>
        <v>［設備工事業］冷暖房設備工事業</v>
      </c>
      <c r="B134" t="s">
        <v>2373</v>
      </c>
      <c r="C134" t="s">
        <v>2284</v>
      </c>
      <c r="D134">
        <v>8</v>
      </c>
      <c r="E134">
        <v>83</v>
      </c>
      <c r="F134">
        <v>832</v>
      </c>
      <c r="G134" t="s">
        <v>2359</v>
      </c>
      <c r="H134" t="s">
        <v>2374</v>
      </c>
    </row>
    <row r="135" spans="1:8" x14ac:dyDescent="0.15">
      <c r="A135" t="str">
        <f t="shared" si="2"/>
        <v>［設備工事業］給排水・衛生設備工事業</v>
      </c>
      <c r="B135" t="s">
        <v>2375</v>
      </c>
      <c r="C135" t="s">
        <v>2284</v>
      </c>
      <c r="D135">
        <v>8</v>
      </c>
      <c r="E135">
        <v>83</v>
      </c>
      <c r="F135">
        <v>833</v>
      </c>
      <c r="G135" t="s">
        <v>2359</v>
      </c>
      <c r="H135" t="s">
        <v>2376</v>
      </c>
    </row>
    <row r="136" spans="1:8" x14ac:dyDescent="0.15">
      <c r="A136" t="str">
        <f t="shared" si="2"/>
        <v>［設備工事業］その他の管工事業</v>
      </c>
      <c r="B136" t="s">
        <v>2377</v>
      </c>
      <c r="C136" t="s">
        <v>2284</v>
      </c>
      <c r="D136">
        <v>8</v>
      </c>
      <c r="E136">
        <v>83</v>
      </c>
      <c r="F136">
        <v>839</v>
      </c>
      <c r="G136" t="s">
        <v>2359</v>
      </c>
      <c r="H136" t="s">
        <v>2378</v>
      </c>
    </row>
    <row r="137" spans="1:8" x14ac:dyDescent="0.15">
      <c r="A137" t="str">
        <f t="shared" si="2"/>
        <v>［設備工事業］機械器具設置工事業（昇降設備工事業を除く）</v>
      </c>
      <c r="B137" t="s">
        <v>2379</v>
      </c>
      <c r="C137" t="s">
        <v>2284</v>
      </c>
      <c r="D137">
        <v>8</v>
      </c>
      <c r="E137">
        <v>84</v>
      </c>
      <c r="F137">
        <v>841</v>
      </c>
      <c r="G137" t="s">
        <v>2359</v>
      </c>
      <c r="H137" t="s">
        <v>2380</v>
      </c>
    </row>
    <row r="138" spans="1:8" x14ac:dyDescent="0.15">
      <c r="A138" t="str">
        <f t="shared" si="2"/>
        <v>［設備工事業］昇降設備工事業</v>
      </c>
      <c r="B138" t="s">
        <v>2381</v>
      </c>
      <c r="C138" t="s">
        <v>2284</v>
      </c>
      <c r="D138">
        <v>8</v>
      </c>
      <c r="E138">
        <v>84</v>
      </c>
      <c r="F138">
        <v>842</v>
      </c>
      <c r="G138" t="s">
        <v>2359</v>
      </c>
      <c r="H138" t="s">
        <v>2382</v>
      </c>
    </row>
    <row r="139" spans="1:8" x14ac:dyDescent="0.15">
      <c r="A139" t="str">
        <f t="shared" si="2"/>
        <v>［設備工事業］築炉工事業</v>
      </c>
      <c r="B139" t="s">
        <v>2383</v>
      </c>
      <c r="C139" t="s">
        <v>2284</v>
      </c>
      <c r="D139">
        <v>8</v>
      </c>
      <c r="E139">
        <v>89</v>
      </c>
      <c r="F139">
        <v>891</v>
      </c>
      <c r="G139" t="s">
        <v>2359</v>
      </c>
      <c r="H139" t="s">
        <v>2384</v>
      </c>
    </row>
    <row r="140" spans="1:8" x14ac:dyDescent="0.15">
      <c r="A140" t="str">
        <f t="shared" si="2"/>
        <v>［設備工事業］熱絶縁工事業</v>
      </c>
      <c r="B140" t="s">
        <v>2385</v>
      </c>
      <c r="C140" t="s">
        <v>2284</v>
      </c>
      <c r="D140">
        <v>8</v>
      </c>
      <c r="E140">
        <v>89</v>
      </c>
      <c r="F140">
        <v>892</v>
      </c>
      <c r="G140" t="s">
        <v>2359</v>
      </c>
      <c r="H140" t="s">
        <v>2386</v>
      </c>
    </row>
    <row r="141" spans="1:8" x14ac:dyDescent="0.15">
      <c r="A141" t="str">
        <f t="shared" si="2"/>
        <v>［設備工事業］道路標識設置工事業</v>
      </c>
      <c r="B141" t="s">
        <v>2387</v>
      </c>
      <c r="C141" t="s">
        <v>2284</v>
      </c>
      <c r="D141">
        <v>8</v>
      </c>
      <c r="E141">
        <v>89</v>
      </c>
      <c r="F141">
        <v>893</v>
      </c>
      <c r="G141" t="s">
        <v>2359</v>
      </c>
      <c r="H141" t="s">
        <v>2388</v>
      </c>
    </row>
    <row r="142" spans="1:8" x14ac:dyDescent="0.15">
      <c r="A142" t="str">
        <f t="shared" si="2"/>
        <v>［設備工事業］さく井工事業</v>
      </c>
      <c r="B142" t="s">
        <v>2389</v>
      </c>
      <c r="C142" t="s">
        <v>2284</v>
      </c>
      <c r="D142">
        <v>8</v>
      </c>
      <c r="E142">
        <v>89</v>
      </c>
      <c r="F142">
        <v>894</v>
      </c>
      <c r="G142" t="s">
        <v>2359</v>
      </c>
      <c r="H142" t="s">
        <v>2390</v>
      </c>
    </row>
    <row r="143" spans="1:8" x14ac:dyDescent="0.15">
      <c r="A143" t="str">
        <f t="shared" si="2"/>
        <v>［食料品製造業］主として管理事務を行う本社等</v>
      </c>
      <c r="B143" t="s">
        <v>2391</v>
      </c>
      <c r="C143" t="s">
        <v>2392</v>
      </c>
      <c r="D143">
        <v>9</v>
      </c>
      <c r="E143">
        <v>90</v>
      </c>
      <c r="F143">
        <v>900</v>
      </c>
      <c r="G143" t="s">
        <v>2393</v>
      </c>
      <c r="H143" t="s">
        <v>2115</v>
      </c>
    </row>
    <row r="144" spans="1:8" x14ac:dyDescent="0.15">
      <c r="A144" t="str">
        <f t="shared" si="2"/>
        <v>［食料品製造業］その他の管理，補助的経済活動を行う事業所</v>
      </c>
      <c r="B144" t="s">
        <v>2394</v>
      </c>
      <c r="C144" t="s">
        <v>2392</v>
      </c>
      <c r="D144">
        <v>9</v>
      </c>
      <c r="E144">
        <v>90</v>
      </c>
      <c r="F144">
        <v>909</v>
      </c>
      <c r="G144" t="s">
        <v>2393</v>
      </c>
      <c r="H144" t="s">
        <v>2117</v>
      </c>
    </row>
    <row r="145" spans="1:8" x14ac:dyDescent="0.15">
      <c r="A145" t="str">
        <f t="shared" si="2"/>
        <v>［食料品製造業］部分肉・冷凍肉製造業</v>
      </c>
      <c r="B145" t="s">
        <v>2395</v>
      </c>
      <c r="C145" t="s">
        <v>2392</v>
      </c>
      <c r="D145">
        <v>9</v>
      </c>
      <c r="E145">
        <v>91</v>
      </c>
      <c r="F145">
        <v>911</v>
      </c>
      <c r="G145" t="s">
        <v>2393</v>
      </c>
      <c r="H145" t="s">
        <v>2396</v>
      </c>
    </row>
    <row r="146" spans="1:8" x14ac:dyDescent="0.15">
      <c r="A146" t="str">
        <f t="shared" si="2"/>
        <v>［食料品製造業］肉加工品製造業</v>
      </c>
      <c r="B146" t="s">
        <v>2397</v>
      </c>
      <c r="C146" t="s">
        <v>2392</v>
      </c>
      <c r="D146">
        <v>9</v>
      </c>
      <c r="E146">
        <v>91</v>
      </c>
      <c r="F146">
        <v>912</v>
      </c>
      <c r="G146" t="s">
        <v>2393</v>
      </c>
      <c r="H146" t="s">
        <v>2398</v>
      </c>
    </row>
    <row r="147" spans="1:8" x14ac:dyDescent="0.15">
      <c r="A147" t="str">
        <f t="shared" si="2"/>
        <v>［食料品製造業］処理牛乳・乳飲料製造業</v>
      </c>
      <c r="B147" t="s">
        <v>2399</v>
      </c>
      <c r="C147" t="s">
        <v>2392</v>
      </c>
      <c r="D147">
        <v>9</v>
      </c>
      <c r="E147">
        <v>91</v>
      </c>
      <c r="F147">
        <v>913</v>
      </c>
      <c r="G147" t="s">
        <v>2393</v>
      </c>
      <c r="H147" t="s">
        <v>2400</v>
      </c>
    </row>
    <row r="148" spans="1:8" x14ac:dyDescent="0.15">
      <c r="A148" t="str">
        <f t="shared" si="2"/>
        <v>［食料品製造業］乳製品製造業（処理牛乳，乳飲料を除く）</v>
      </c>
      <c r="B148" t="s">
        <v>2401</v>
      </c>
      <c r="C148" t="s">
        <v>2392</v>
      </c>
      <c r="D148">
        <v>9</v>
      </c>
      <c r="E148">
        <v>91</v>
      </c>
      <c r="F148">
        <v>914</v>
      </c>
      <c r="G148" t="s">
        <v>2393</v>
      </c>
      <c r="H148" t="s">
        <v>2402</v>
      </c>
    </row>
    <row r="149" spans="1:8" x14ac:dyDescent="0.15">
      <c r="A149" t="str">
        <f t="shared" si="2"/>
        <v>［食料品製造業］その他の畜産食料品製造業</v>
      </c>
      <c r="B149" t="s">
        <v>2403</v>
      </c>
      <c r="C149" t="s">
        <v>2392</v>
      </c>
      <c r="D149">
        <v>9</v>
      </c>
      <c r="E149">
        <v>91</v>
      </c>
      <c r="F149">
        <v>919</v>
      </c>
      <c r="G149" t="s">
        <v>2393</v>
      </c>
      <c r="H149" t="s">
        <v>2404</v>
      </c>
    </row>
    <row r="150" spans="1:8" x14ac:dyDescent="0.15">
      <c r="A150" t="str">
        <f t="shared" si="2"/>
        <v>［食料品製造業］水産缶詰・瓶詰製造業</v>
      </c>
      <c r="B150" t="s">
        <v>2405</v>
      </c>
      <c r="C150" t="s">
        <v>2392</v>
      </c>
      <c r="D150">
        <v>9</v>
      </c>
      <c r="E150">
        <v>92</v>
      </c>
      <c r="F150">
        <v>921</v>
      </c>
      <c r="G150" t="s">
        <v>2393</v>
      </c>
      <c r="H150" t="s">
        <v>2406</v>
      </c>
    </row>
    <row r="151" spans="1:8" x14ac:dyDescent="0.15">
      <c r="A151" t="str">
        <f t="shared" si="2"/>
        <v>［食料品製造業］海藻加工業</v>
      </c>
      <c r="B151" t="s">
        <v>2407</v>
      </c>
      <c r="C151" t="s">
        <v>2392</v>
      </c>
      <c r="D151">
        <v>9</v>
      </c>
      <c r="E151">
        <v>92</v>
      </c>
      <c r="F151">
        <v>922</v>
      </c>
      <c r="G151" t="s">
        <v>2393</v>
      </c>
      <c r="H151" t="s">
        <v>2408</v>
      </c>
    </row>
    <row r="152" spans="1:8" x14ac:dyDescent="0.15">
      <c r="A152" t="str">
        <f t="shared" si="2"/>
        <v>［食料品製造業］水産練製品製造業</v>
      </c>
      <c r="B152" t="s">
        <v>2409</v>
      </c>
      <c r="C152" t="s">
        <v>2392</v>
      </c>
      <c r="D152">
        <v>9</v>
      </c>
      <c r="E152">
        <v>92</v>
      </c>
      <c r="F152">
        <v>923</v>
      </c>
      <c r="G152" t="s">
        <v>2393</v>
      </c>
      <c r="H152" t="s">
        <v>2410</v>
      </c>
    </row>
    <row r="153" spans="1:8" x14ac:dyDescent="0.15">
      <c r="A153" t="str">
        <f t="shared" si="2"/>
        <v>［食料品製造業］塩干・塩蔵品製造業</v>
      </c>
      <c r="B153" t="s">
        <v>2411</v>
      </c>
      <c r="C153" t="s">
        <v>2392</v>
      </c>
      <c r="D153">
        <v>9</v>
      </c>
      <c r="E153">
        <v>92</v>
      </c>
      <c r="F153">
        <v>924</v>
      </c>
      <c r="G153" t="s">
        <v>2393</v>
      </c>
      <c r="H153" t="s">
        <v>2412</v>
      </c>
    </row>
    <row r="154" spans="1:8" x14ac:dyDescent="0.15">
      <c r="A154" t="str">
        <f t="shared" si="2"/>
        <v>［食料品製造業］冷凍水産物製造業</v>
      </c>
      <c r="B154" t="s">
        <v>2413</v>
      </c>
      <c r="C154" t="s">
        <v>2392</v>
      </c>
      <c r="D154">
        <v>9</v>
      </c>
      <c r="E154">
        <v>92</v>
      </c>
      <c r="F154">
        <v>925</v>
      </c>
      <c r="G154" t="s">
        <v>2393</v>
      </c>
      <c r="H154" t="s">
        <v>2414</v>
      </c>
    </row>
    <row r="155" spans="1:8" x14ac:dyDescent="0.15">
      <c r="A155" t="str">
        <f t="shared" si="2"/>
        <v>［食料品製造業］冷凍水産食品製造業</v>
      </c>
      <c r="B155" t="s">
        <v>2415</v>
      </c>
      <c r="C155" t="s">
        <v>2392</v>
      </c>
      <c r="D155">
        <v>9</v>
      </c>
      <c r="E155">
        <v>92</v>
      </c>
      <c r="F155">
        <v>926</v>
      </c>
      <c r="G155" t="s">
        <v>2393</v>
      </c>
      <c r="H155" t="s">
        <v>2416</v>
      </c>
    </row>
    <row r="156" spans="1:8" x14ac:dyDescent="0.15">
      <c r="A156" t="str">
        <f t="shared" si="2"/>
        <v>［食料品製造業］その他の水産食料品製造業</v>
      </c>
      <c r="B156" t="s">
        <v>2417</v>
      </c>
      <c r="C156" t="s">
        <v>2392</v>
      </c>
      <c r="D156">
        <v>9</v>
      </c>
      <c r="E156">
        <v>92</v>
      </c>
      <c r="F156">
        <v>929</v>
      </c>
      <c r="G156" t="s">
        <v>2393</v>
      </c>
      <c r="H156" t="s">
        <v>2418</v>
      </c>
    </row>
    <row r="157" spans="1:8" x14ac:dyDescent="0.15">
      <c r="A157" t="str">
        <f t="shared" si="2"/>
        <v>［食料品製造業］野菜缶詰・果実缶詰・農産保存食料品製造業（野菜漬物を除く）</v>
      </c>
      <c r="B157" t="s">
        <v>2419</v>
      </c>
      <c r="C157" t="s">
        <v>2392</v>
      </c>
      <c r="D157">
        <v>9</v>
      </c>
      <c r="E157">
        <v>93</v>
      </c>
      <c r="F157">
        <v>931</v>
      </c>
      <c r="G157" t="s">
        <v>2393</v>
      </c>
      <c r="H157" t="s">
        <v>2420</v>
      </c>
    </row>
    <row r="158" spans="1:8" x14ac:dyDescent="0.15">
      <c r="A158" t="str">
        <f t="shared" si="2"/>
        <v>［食料品製造業］野菜漬物製造業（缶詰，瓶詰，つぼ詰を除く）</v>
      </c>
      <c r="B158" t="s">
        <v>2421</v>
      </c>
      <c r="C158" t="s">
        <v>2392</v>
      </c>
      <c r="D158">
        <v>9</v>
      </c>
      <c r="E158">
        <v>93</v>
      </c>
      <c r="F158">
        <v>932</v>
      </c>
      <c r="G158" t="s">
        <v>2393</v>
      </c>
      <c r="H158" t="s">
        <v>2422</v>
      </c>
    </row>
    <row r="159" spans="1:8" x14ac:dyDescent="0.15">
      <c r="A159" t="str">
        <f t="shared" si="2"/>
        <v>［食料品製造業］味そ製造業</v>
      </c>
      <c r="B159" t="s">
        <v>2423</v>
      </c>
      <c r="C159" t="s">
        <v>2392</v>
      </c>
      <c r="D159">
        <v>9</v>
      </c>
      <c r="E159">
        <v>94</v>
      </c>
      <c r="F159">
        <v>941</v>
      </c>
      <c r="G159" t="s">
        <v>2393</v>
      </c>
      <c r="H159" t="s">
        <v>2424</v>
      </c>
    </row>
    <row r="160" spans="1:8" x14ac:dyDescent="0.15">
      <c r="A160" t="str">
        <f t="shared" si="2"/>
        <v>［食料品製造業］しょう油・食用アミノ酸製造業</v>
      </c>
      <c r="B160" t="s">
        <v>2425</v>
      </c>
      <c r="C160" t="s">
        <v>2392</v>
      </c>
      <c r="D160">
        <v>9</v>
      </c>
      <c r="E160">
        <v>94</v>
      </c>
      <c r="F160">
        <v>942</v>
      </c>
      <c r="G160" t="s">
        <v>2393</v>
      </c>
      <c r="H160" t="s">
        <v>2426</v>
      </c>
    </row>
    <row r="161" spans="1:8" x14ac:dyDescent="0.15">
      <c r="A161" t="str">
        <f t="shared" si="2"/>
        <v>［食料品製造業］ソース製造業</v>
      </c>
      <c r="B161" t="s">
        <v>2427</v>
      </c>
      <c r="C161" t="s">
        <v>2392</v>
      </c>
      <c r="D161">
        <v>9</v>
      </c>
      <c r="E161">
        <v>94</v>
      </c>
      <c r="F161">
        <v>943</v>
      </c>
      <c r="G161" t="s">
        <v>2393</v>
      </c>
      <c r="H161" t="s">
        <v>2428</v>
      </c>
    </row>
    <row r="162" spans="1:8" x14ac:dyDescent="0.15">
      <c r="A162" t="str">
        <f t="shared" si="2"/>
        <v>［食料品製造業］食酢製造業</v>
      </c>
      <c r="B162" t="s">
        <v>2429</v>
      </c>
      <c r="C162" t="s">
        <v>2392</v>
      </c>
      <c r="D162">
        <v>9</v>
      </c>
      <c r="E162">
        <v>94</v>
      </c>
      <c r="F162">
        <v>944</v>
      </c>
      <c r="G162" t="s">
        <v>2393</v>
      </c>
      <c r="H162" t="s">
        <v>2430</v>
      </c>
    </row>
    <row r="163" spans="1:8" x14ac:dyDescent="0.15">
      <c r="A163" t="str">
        <f t="shared" si="2"/>
        <v>［食料品製造業］その他の調味料製造業</v>
      </c>
      <c r="B163" t="s">
        <v>2431</v>
      </c>
      <c r="C163" t="s">
        <v>2392</v>
      </c>
      <c r="D163">
        <v>9</v>
      </c>
      <c r="E163">
        <v>94</v>
      </c>
      <c r="F163">
        <v>949</v>
      </c>
      <c r="G163" t="s">
        <v>2393</v>
      </c>
      <c r="H163" t="s">
        <v>2432</v>
      </c>
    </row>
    <row r="164" spans="1:8" x14ac:dyDescent="0.15">
      <c r="A164" t="str">
        <f t="shared" si="2"/>
        <v>［食料品製造業］砂糖製造業（砂糖精製業を除く）</v>
      </c>
      <c r="B164" t="s">
        <v>2433</v>
      </c>
      <c r="C164" t="s">
        <v>2392</v>
      </c>
      <c r="D164">
        <v>9</v>
      </c>
      <c r="E164">
        <v>95</v>
      </c>
      <c r="F164">
        <v>951</v>
      </c>
      <c r="G164" t="s">
        <v>2393</v>
      </c>
      <c r="H164" t="s">
        <v>2434</v>
      </c>
    </row>
    <row r="165" spans="1:8" x14ac:dyDescent="0.15">
      <c r="A165" t="str">
        <f t="shared" si="2"/>
        <v>［食料品製造業］砂糖精製業</v>
      </c>
      <c r="B165" t="s">
        <v>2435</v>
      </c>
      <c r="C165" t="s">
        <v>2392</v>
      </c>
      <c r="D165">
        <v>9</v>
      </c>
      <c r="E165">
        <v>95</v>
      </c>
      <c r="F165">
        <v>952</v>
      </c>
      <c r="G165" t="s">
        <v>2393</v>
      </c>
      <c r="H165" t="s">
        <v>2436</v>
      </c>
    </row>
    <row r="166" spans="1:8" x14ac:dyDescent="0.15">
      <c r="A166" t="str">
        <f t="shared" si="2"/>
        <v>［食料品製造業］ぶどう糖・水あめ・異性化糖製造業</v>
      </c>
      <c r="B166" t="s">
        <v>2437</v>
      </c>
      <c r="C166" t="s">
        <v>2392</v>
      </c>
      <c r="D166">
        <v>9</v>
      </c>
      <c r="E166">
        <v>95</v>
      </c>
      <c r="F166">
        <v>953</v>
      </c>
      <c r="G166" t="s">
        <v>2393</v>
      </c>
      <c r="H166" t="s">
        <v>2438</v>
      </c>
    </row>
    <row r="167" spans="1:8" x14ac:dyDescent="0.15">
      <c r="A167" t="str">
        <f t="shared" si="2"/>
        <v>［食料品製造業］精米・精麦業</v>
      </c>
      <c r="B167" t="s">
        <v>2439</v>
      </c>
      <c r="C167" t="s">
        <v>2392</v>
      </c>
      <c r="D167">
        <v>9</v>
      </c>
      <c r="E167">
        <v>96</v>
      </c>
      <c r="F167">
        <v>961</v>
      </c>
      <c r="G167" t="s">
        <v>2393</v>
      </c>
      <c r="H167" t="s">
        <v>2440</v>
      </c>
    </row>
    <row r="168" spans="1:8" x14ac:dyDescent="0.15">
      <c r="A168" t="str">
        <f t="shared" si="2"/>
        <v>［食料品製造業］小麦粉製造業</v>
      </c>
      <c r="B168" t="s">
        <v>2441</v>
      </c>
      <c r="C168" t="s">
        <v>2392</v>
      </c>
      <c r="D168">
        <v>9</v>
      </c>
      <c r="E168">
        <v>96</v>
      </c>
      <c r="F168">
        <v>962</v>
      </c>
      <c r="G168" t="s">
        <v>2393</v>
      </c>
      <c r="H168" t="s">
        <v>2442</v>
      </c>
    </row>
    <row r="169" spans="1:8" x14ac:dyDescent="0.15">
      <c r="A169" t="str">
        <f t="shared" si="2"/>
        <v>［食料品製造業］その他の精穀・製粉業</v>
      </c>
      <c r="B169" t="s">
        <v>2443</v>
      </c>
      <c r="C169" t="s">
        <v>2392</v>
      </c>
      <c r="D169">
        <v>9</v>
      </c>
      <c r="E169">
        <v>96</v>
      </c>
      <c r="F169">
        <v>969</v>
      </c>
      <c r="G169" t="s">
        <v>2393</v>
      </c>
      <c r="H169" t="s">
        <v>2444</v>
      </c>
    </row>
    <row r="170" spans="1:8" x14ac:dyDescent="0.15">
      <c r="A170" t="str">
        <f t="shared" si="2"/>
        <v>［食料品製造業］パン製造業</v>
      </c>
      <c r="B170" t="s">
        <v>2445</v>
      </c>
      <c r="C170" t="s">
        <v>2392</v>
      </c>
      <c r="D170">
        <v>9</v>
      </c>
      <c r="E170">
        <v>97</v>
      </c>
      <c r="F170">
        <v>971</v>
      </c>
      <c r="G170" t="s">
        <v>2393</v>
      </c>
      <c r="H170" t="s">
        <v>2446</v>
      </c>
    </row>
    <row r="171" spans="1:8" x14ac:dyDescent="0.15">
      <c r="A171" t="str">
        <f t="shared" si="2"/>
        <v>［食料品製造業］生菓子製造業</v>
      </c>
      <c r="B171" t="s">
        <v>2447</v>
      </c>
      <c r="C171" t="s">
        <v>2392</v>
      </c>
      <c r="D171">
        <v>9</v>
      </c>
      <c r="E171">
        <v>97</v>
      </c>
      <c r="F171">
        <v>972</v>
      </c>
      <c r="G171" t="s">
        <v>2393</v>
      </c>
      <c r="H171" t="s">
        <v>2448</v>
      </c>
    </row>
    <row r="172" spans="1:8" x14ac:dyDescent="0.15">
      <c r="A172" t="str">
        <f t="shared" si="2"/>
        <v>［食料品製造業］ビスケット類・干菓子製造業</v>
      </c>
      <c r="B172" t="s">
        <v>2449</v>
      </c>
      <c r="C172" t="s">
        <v>2392</v>
      </c>
      <c r="D172">
        <v>9</v>
      </c>
      <c r="E172">
        <v>97</v>
      </c>
      <c r="F172">
        <v>973</v>
      </c>
      <c r="G172" t="s">
        <v>2393</v>
      </c>
      <c r="H172" t="s">
        <v>2450</v>
      </c>
    </row>
    <row r="173" spans="1:8" x14ac:dyDescent="0.15">
      <c r="A173" t="str">
        <f t="shared" si="2"/>
        <v>［食料品製造業］米菓製造業</v>
      </c>
      <c r="B173" t="s">
        <v>2451</v>
      </c>
      <c r="C173" t="s">
        <v>2392</v>
      </c>
      <c r="D173">
        <v>9</v>
      </c>
      <c r="E173">
        <v>97</v>
      </c>
      <c r="F173">
        <v>974</v>
      </c>
      <c r="G173" t="s">
        <v>2393</v>
      </c>
      <c r="H173" t="s">
        <v>2452</v>
      </c>
    </row>
    <row r="174" spans="1:8" x14ac:dyDescent="0.15">
      <c r="A174" t="str">
        <f t="shared" si="2"/>
        <v>［食料品製造業］その他のパン・菓子製造業</v>
      </c>
      <c r="B174" t="s">
        <v>2453</v>
      </c>
      <c r="C174" t="s">
        <v>2392</v>
      </c>
      <c r="D174">
        <v>9</v>
      </c>
      <c r="E174">
        <v>97</v>
      </c>
      <c r="F174">
        <v>979</v>
      </c>
      <c r="G174" t="s">
        <v>2393</v>
      </c>
      <c r="H174" t="s">
        <v>2454</v>
      </c>
    </row>
    <row r="175" spans="1:8" x14ac:dyDescent="0.15">
      <c r="A175" t="str">
        <f t="shared" si="2"/>
        <v>［食料品製造業］動植物油脂製造業（食用油脂加工業を除く）</v>
      </c>
      <c r="B175" t="s">
        <v>2455</v>
      </c>
      <c r="C175" t="s">
        <v>2392</v>
      </c>
      <c r="D175">
        <v>9</v>
      </c>
      <c r="E175">
        <v>98</v>
      </c>
      <c r="F175">
        <v>981</v>
      </c>
      <c r="G175" t="s">
        <v>2393</v>
      </c>
      <c r="H175" t="s">
        <v>2456</v>
      </c>
    </row>
    <row r="176" spans="1:8" x14ac:dyDescent="0.15">
      <c r="A176" t="str">
        <f t="shared" si="2"/>
        <v>［食料品製造業］食用油脂加工業</v>
      </c>
      <c r="B176" t="s">
        <v>2457</v>
      </c>
      <c r="C176" t="s">
        <v>2392</v>
      </c>
      <c r="D176">
        <v>9</v>
      </c>
      <c r="E176">
        <v>98</v>
      </c>
      <c r="F176">
        <v>982</v>
      </c>
      <c r="G176" t="s">
        <v>2393</v>
      </c>
      <c r="H176" t="s">
        <v>2458</v>
      </c>
    </row>
    <row r="177" spans="1:8" x14ac:dyDescent="0.15">
      <c r="A177" t="str">
        <f t="shared" si="2"/>
        <v>［食料品製造業］でんぷん製造業</v>
      </c>
      <c r="B177" t="s">
        <v>2459</v>
      </c>
      <c r="C177" t="s">
        <v>2392</v>
      </c>
      <c r="D177">
        <v>9</v>
      </c>
      <c r="E177">
        <v>99</v>
      </c>
      <c r="F177">
        <v>991</v>
      </c>
      <c r="G177" t="s">
        <v>2393</v>
      </c>
      <c r="H177" t="s">
        <v>2460</v>
      </c>
    </row>
    <row r="178" spans="1:8" x14ac:dyDescent="0.15">
      <c r="A178" t="str">
        <f t="shared" si="2"/>
        <v>［食料品製造業］めん類製造業</v>
      </c>
      <c r="B178" t="s">
        <v>2461</v>
      </c>
      <c r="C178" t="s">
        <v>2392</v>
      </c>
      <c r="D178">
        <v>9</v>
      </c>
      <c r="E178">
        <v>99</v>
      </c>
      <c r="F178">
        <v>992</v>
      </c>
      <c r="G178" t="s">
        <v>2393</v>
      </c>
      <c r="H178" t="s">
        <v>2462</v>
      </c>
    </row>
    <row r="179" spans="1:8" x14ac:dyDescent="0.15">
      <c r="A179" t="str">
        <f t="shared" si="2"/>
        <v>［食料品製造業］豆腐・油揚製造業</v>
      </c>
      <c r="B179" t="s">
        <v>2463</v>
      </c>
      <c r="C179" t="s">
        <v>2392</v>
      </c>
      <c r="D179">
        <v>9</v>
      </c>
      <c r="E179">
        <v>99</v>
      </c>
      <c r="F179">
        <v>993</v>
      </c>
      <c r="G179" t="s">
        <v>2393</v>
      </c>
      <c r="H179" t="s">
        <v>2464</v>
      </c>
    </row>
    <row r="180" spans="1:8" x14ac:dyDescent="0.15">
      <c r="A180" t="str">
        <f t="shared" si="2"/>
        <v>［食料品製造業］あん類製造業</v>
      </c>
      <c r="B180" t="s">
        <v>2465</v>
      </c>
      <c r="C180" t="s">
        <v>2392</v>
      </c>
      <c r="D180">
        <v>9</v>
      </c>
      <c r="E180">
        <v>99</v>
      </c>
      <c r="F180">
        <v>994</v>
      </c>
      <c r="G180" t="s">
        <v>2393</v>
      </c>
      <c r="H180" t="s">
        <v>2466</v>
      </c>
    </row>
    <row r="181" spans="1:8" x14ac:dyDescent="0.15">
      <c r="A181" t="str">
        <f t="shared" si="2"/>
        <v>［食料品製造業］冷凍調理食品製造業</v>
      </c>
      <c r="B181" t="s">
        <v>2467</v>
      </c>
      <c r="C181" t="s">
        <v>2392</v>
      </c>
      <c r="D181">
        <v>9</v>
      </c>
      <c r="E181">
        <v>99</v>
      </c>
      <c r="F181">
        <v>995</v>
      </c>
      <c r="G181" t="s">
        <v>2393</v>
      </c>
      <c r="H181" t="s">
        <v>2468</v>
      </c>
    </row>
    <row r="182" spans="1:8" x14ac:dyDescent="0.15">
      <c r="A182" t="str">
        <f t="shared" si="2"/>
        <v>［食料品製造業］そう（惣）菜製造業</v>
      </c>
      <c r="B182" t="s">
        <v>2469</v>
      </c>
      <c r="C182" t="s">
        <v>2392</v>
      </c>
      <c r="D182">
        <v>9</v>
      </c>
      <c r="E182">
        <v>99</v>
      </c>
      <c r="F182">
        <v>996</v>
      </c>
      <c r="G182" t="s">
        <v>2393</v>
      </c>
      <c r="H182" t="s">
        <v>2470</v>
      </c>
    </row>
    <row r="183" spans="1:8" x14ac:dyDescent="0.15">
      <c r="A183" t="str">
        <f t="shared" si="2"/>
        <v>［食料品製造業］すし・弁当・調理パン製造業</v>
      </c>
      <c r="B183" t="s">
        <v>2471</v>
      </c>
      <c r="C183" t="s">
        <v>2392</v>
      </c>
      <c r="D183">
        <v>9</v>
      </c>
      <c r="E183">
        <v>99</v>
      </c>
      <c r="F183">
        <v>997</v>
      </c>
      <c r="G183" t="s">
        <v>2393</v>
      </c>
      <c r="H183" t="s">
        <v>2472</v>
      </c>
    </row>
    <row r="184" spans="1:8" x14ac:dyDescent="0.15">
      <c r="A184" t="str">
        <f t="shared" si="2"/>
        <v>［食料品製造業］レトルト食品製造業</v>
      </c>
      <c r="B184" t="s">
        <v>2473</v>
      </c>
      <c r="C184" t="s">
        <v>2392</v>
      </c>
      <c r="D184">
        <v>9</v>
      </c>
      <c r="E184">
        <v>99</v>
      </c>
      <c r="F184">
        <v>998</v>
      </c>
      <c r="G184" t="s">
        <v>2393</v>
      </c>
      <c r="H184" t="s">
        <v>2474</v>
      </c>
    </row>
    <row r="185" spans="1:8" x14ac:dyDescent="0.15">
      <c r="A185" t="str">
        <f t="shared" si="2"/>
        <v>［食料品製造業］他に分類されない食料品製造業</v>
      </c>
      <c r="B185" t="s">
        <v>2475</v>
      </c>
      <c r="C185" t="s">
        <v>2392</v>
      </c>
      <c r="D185">
        <v>9</v>
      </c>
      <c r="E185">
        <v>99</v>
      </c>
      <c r="F185">
        <v>999</v>
      </c>
      <c r="G185" t="s">
        <v>2393</v>
      </c>
      <c r="H185" t="s">
        <v>2476</v>
      </c>
    </row>
    <row r="186" spans="1:8" x14ac:dyDescent="0.15">
      <c r="A186" t="str">
        <f t="shared" si="2"/>
        <v>［飲料・たばこ・飼料製造業］主として管理事務を行う本社等</v>
      </c>
      <c r="B186" t="s">
        <v>2477</v>
      </c>
      <c r="C186" t="s">
        <v>2392</v>
      </c>
      <c r="D186">
        <v>10</v>
      </c>
      <c r="E186">
        <v>100</v>
      </c>
      <c r="F186">
        <v>1000</v>
      </c>
      <c r="G186" t="s">
        <v>999</v>
      </c>
      <c r="H186" t="s">
        <v>2115</v>
      </c>
    </row>
    <row r="187" spans="1:8" x14ac:dyDescent="0.15">
      <c r="A187" t="str">
        <f t="shared" si="2"/>
        <v>［飲料・たばこ・飼料製造業］その他の管理，補助的経済活動を行う事業所</v>
      </c>
      <c r="B187" t="s">
        <v>2478</v>
      </c>
      <c r="C187" t="s">
        <v>2392</v>
      </c>
      <c r="D187">
        <v>10</v>
      </c>
      <c r="E187">
        <v>100</v>
      </c>
      <c r="F187">
        <v>1009</v>
      </c>
      <c r="G187" t="s">
        <v>999</v>
      </c>
      <c r="H187" t="s">
        <v>2117</v>
      </c>
    </row>
    <row r="188" spans="1:8" x14ac:dyDescent="0.15">
      <c r="A188" t="str">
        <f t="shared" si="2"/>
        <v>［飲料・たばこ・飼料製造業］清涼飲料製造業</v>
      </c>
      <c r="B188" t="s">
        <v>2479</v>
      </c>
      <c r="C188" t="s">
        <v>2392</v>
      </c>
      <c r="D188">
        <v>10</v>
      </c>
      <c r="E188">
        <v>101</v>
      </c>
      <c r="F188">
        <v>1011</v>
      </c>
      <c r="G188" t="s">
        <v>999</v>
      </c>
      <c r="H188" t="s">
        <v>2480</v>
      </c>
    </row>
    <row r="189" spans="1:8" x14ac:dyDescent="0.15">
      <c r="A189" t="str">
        <f t="shared" si="2"/>
        <v>［飲料・たばこ・飼料製造業］果実酒製造業</v>
      </c>
      <c r="B189" t="s">
        <v>2481</v>
      </c>
      <c r="C189" t="s">
        <v>2392</v>
      </c>
      <c r="D189">
        <v>10</v>
      </c>
      <c r="E189">
        <v>102</v>
      </c>
      <c r="F189">
        <v>1021</v>
      </c>
      <c r="G189" t="s">
        <v>999</v>
      </c>
      <c r="H189" t="s">
        <v>2482</v>
      </c>
    </row>
    <row r="190" spans="1:8" x14ac:dyDescent="0.15">
      <c r="A190" t="str">
        <f t="shared" si="2"/>
        <v>［飲料・たばこ・飼料製造業］ビール類製造業</v>
      </c>
      <c r="B190" t="s">
        <v>2483</v>
      </c>
      <c r="C190" t="s">
        <v>2392</v>
      </c>
      <c r="D190">
        <v>10</v>
      </c>
      <c r="E190">
        <v>102</v>
      </c>
      <c r="F190">
        <v>1022</v>
      </c>
      <c r="G190" t="s">
        <v>999</v>
      </c>
      <c r="H190" t="s">
        <v>2484</v>
      </c>
    </row>
    <row r="191" spans="1:8" x14ac:dyDescent="0.15">
      <c r="A191" t="str">
        <f t="shared" si="2"/>
        <v>［飲料・たばこ・飼料製造業］清酒製造業</v>
      </c>
      <c r="B191" t="s">
        <v>2485</v>
      </c>
      <c r="C191" t="s">
        <v>2392</v>
      </c>
      <c r="D191">
        <v>10</v>
      </c>
      <c r="E191">
        <v>102</v>
      </c>
      <c r="F191">
        <v>1023</v>
      </c>
      <c r="G191" t="s">
        <v>999</v>
      </c>
      <c r="H191" t="s">
        <v>2486</v>
      </c>
    </row>
    <row r="192" spans="1:8" x14ac:dyDescent="0.15">
      <c r="A192" t="str">
        <f t="shared" si="2"/>
        <v>［飲料・たばこ・飼料製造業］蒸留酒・混成酒製造業</v>
      </c>
      <c r="B192" t="s">
        <v>2487</v>
      </c>
      <c r="C192" t="s">
        <v>2392</v>
      </c>
      <c r="D192">
        <v>10</v>
      </c>
      <c r="E192">
        <v>102</v>
      </c>
      <c r="F192">
        <v>1024</v>
      </c>
      <c r="G192" t="s">
        <v>999</v>
      </c>
      <c r="H192" t="s">
        <v>2488</v>
      </c>
    </row>
    <row r="193" spans="1:8" x14ac:dyDescent="0.15">
      <c r="A193" t="str">
        <f t="shared" si="2"/>
        <v>［飲料・たばこ・飼料製造業］製茶業</v>
      </c>
      <c r="B193" t="s">
        <v>2489</v>
      </c>
      <c r="C193" t="s">
        <v>2392</v>
      </c>
      <c r="D193">
        <v>10</v>
      </c>
      <c r="E193">
        <v>103</v>
      </c>
      <c r="F193">
        <v>1031</v>
      </c>
      <c r="G193" t="s">
        <v>999</v>
      </c>
      <c r="H193" t="s">
        <v>2490</v>
      </c>
    </row>
    <row r="194" spans="1:8" x14ac:dyDescent="0.15">
      <c r="A194" t="str">
        <f t="shared" si="2"/>
        <v>［飲料・たばこ・飼料製造業］コーヒー製造業</v>
      </c>
      <c r="B194" t="s">
        <v>2491</v>
      </c>
      <c r="C194" t="s">
        <v>2392</v>
      </c>
      <c r="D194">
        <v>10</v>
      </c>
      <c r="E194">
        <v>103</v>
      </c>
      <c r="F194">
        <v>1032</v>
      </c>
      <c r="G194" t="s">
        <v>999</v>
      </c>
      <c r="H194" t="s">
        <v>2492</v>
      </c>
    </row>
    <row r="195" spans="1:8" x14ac:dyDescent="0.15">
      <c r="A195" t="str">
        <f t="shared" ref="A195:A258" si="3">"［"&amp;G195&amp;"］"&amp;H195</f>
        <v>［飲料・たばこ・飼料製造業］製氷業</v>
      </c>
      <c r="B195" t="s">
        <v>2493</v>
      </c>
      <c r="C195" t="s">
        <v>2392</v>
      </c>
      <c r="D195">
        <v>10</v>
      </c>
      <c r="E195">
        <v>104</v>
      </c>
      <c r="F195">
        <v>1041</v>
      </c>
      <c r="G195" t="s">
        <v>999</v>
      </c>
      <c r="H195" t="s">
        <v>2494</v>
      </c>
    </row>
    <row r="196" spans="1:8" x14ac:dyDescent="0.15">
      <c r="A196" t="str">
        <f t="shared" si="3"/>
        <v>［飲料・たばこ・飼料製造業］たばこ製造業（葉たばこ処理業を除く)</v>
      </c>
      <c r="B196" t="s">
        <v>2495</v>
      </c>
      <c r="C196" t="s">
        <v>2392</v>
      </c>
      <c r="D196">
        <v>10</v>
      </c>
      <c r="E196">
        <v>105</v>
      </c>
      <c r="F196">
        <v>1051</v>
      </c>
      <c r="G196" t="s">
        <v>999</v>
      </c>
      <c r="H196" t="s">
        <v>2496</v>
      </c>
    </row>
    <row r="197" spans="1:8" x14ac:dyDescent="0.15">
      <c r="A197" t="str">
        <f t="shared" si="3"/>
        <v>［飲料・たばこ・飼料製造業］葉たばこ処理業</v>
      </c>
      <c r="B197" t="s">
        <v>2497</v>
      </c>
      <c r="C197" t="s">
        <v>2392</v>
      </c>
      <c r="D197">
        <v>10</v>
      </c>
      <c r="E197">
        <v>105</v>
      </c>
      <c r="F197">
        <v>1052</v>
      </c>
      <c r="G197" t="s">
        <v>999</v>
      </c>
      <c r="H197" t="s">
        <v>2498</v>
      </c>
    </row>
    <row r="198" spans="1:8" x14ac:dyDescent="0.15">
      <c r="A198" t="str">
        <f t="shared" si="3"/>
        <v>［飲料・たばこ・飼料製造業］配合飼料製造業</v>
      </c>
      <c r="B198" t="s">
        <v>2499</v>
      </c>
      <c r="C198" t="s">
        <v>2392</v>
      </c>
      <c r="D198">
        <v>10</v>
      </c>
      <c r="E198">
        <v>106</v>
      </c>
      <c r="F198">
        <v>1061</v>
      </c>
      <c r="G198" t="s">
        <v>999</v>
      </c>
      <c r="H198" t="s">
        <v>2500</v>
      </c>
    </row>
    <row r="199" spans="1:8" x14ac:dyDescent="0.15">
      <c r="A199" t="str">
        <f t="shared" si="3"/>
        <v>［飲料・たばこ・飼料製造業］単体飼料製造業</v>
      </c>
      <c r="B199" t="s">
        <v>2501</v>
      </c>
      <c r="C199" t="s">
        <v>2392</v>
      </c>
      <c r="D199">
        <v>10</v>
      </c>
      <c r="E199">
        <v>106</v>
      </c>
      <c r="F199">
        <v>1062</v>
      </c>
      <c r="G199" t="s">
        <v>999</v>
      </c>
      <c r="H199" t="s">
        <v>2502</v>
      </c>
    </row>
    <row r="200" spans="1:8" x14ac:dyDescent="0.15">
      <c r="A200" t="str">
        <f t="shared" si="3"/>
        <v>［飲料・たばこ・飼料製造業］有機質肥料製造業</v>
      </c>
      <c r="B200" t="s">
        <v>2503</v>
      </c>
      <c r="C200" t="s">
        <v>2392</v>
      </c>
      <c r="D200">
        <v>10</v>
      </c>
      <c r="E200">
        <v>106</v>
      </c>
      <c r="F200">
        <v>1063</v>
      </c>
      <c r="G200" t="s">
        <v>999</v>
      </c>
      <c r="H200" t="s">
        <v>2504</v>
      </c>
    </row>
    <row r="201" spans="1:8" x14ac:dyDescent="0.15">
      <c r="A201" t="str">
        <f t="shared" si="3"/>
        <v>［繊維工業］主として管理事務を行う本社等</v>
      </c>
      <c r="B201" t="s">
        <v>2505</v>
      </c>
      <c r="C201" t="s">
        <v>2392</v>
      </c>
      <c r="D201">
        <v>11</v>
      </c>
      <c r="E201">
        <v>110</v>
      </c>
      <c r="F201">
        <v>1100</v>
      </c>
      <c r="G201" t="s">
        <v>1002</v>
      </c>
      <c r="H201" t="s">
        <v>2115</v>
      </c>
    </row>
    <row r="202" spans="1:8" x14ac:dyDescent="0.15">
      <c r="A202" t="str">
        <f t="shared" si="3"/>
        <v>［繊維工業］その他の管理，補助的経済活動を行う事業所</v>
      </c>
      <c r="B202" t="s">
        <v>2506</v>
      </c>
      <c r="C202" t="s">
        <v>2392</v>
      </c>
      <c r="D202">
        <v>11</v>
      </c>
      <c r="E202">
        <v>110</v>
      </c>
      <c r="F202">
        <v>1109</v>
      </c>
      <c r="G202" t="s">
        <v>1002</v>
      </c>
      <c r="H202" t="s">
        <v>2117</v>
      </c>
    </row>
    <row r="203" spans="1:8" x14ac:dyDescent="0.15">
      <c r="A203" t="str">
        <f t="shared" si="3"/>
        <v>［繊維工業］製糸業</v>
      </c>
      <c r="B203" t="s">
        <v>2507</v>
      </c>
      <c r="C203" t="s">
        <v>2392</v>
      </c>
      <c r="D203">
        <v>11</v>
      </c>
      <c r="E203">
        <v>111</v>
      </c>
      <c r="F203">
        <v>1111</v>
      </c>
      <c r="G203" t="s">
        <v>1002</v>
      </c>
      <c r="H203" t="s">
        <v>2508</v>
      </c>
    </row>
    <row r="204" spans="1:8" x14ac:dyDescent="0.15">
      <c r="A204" t="str">
        <f t="shared" si="3"/>
        <v>［繊維工業］化学繊維製造業</v>
      </c>
      <c r="B204" t="s">
        <v>2509</v>
      </c>
      <c r="C204" t="s">
        <v>2392</v>
      </c>
      <c r="D204">
        <v>11</v>
      </c>
      <c r="E204">
        <v>111</v>
      </c>
      <c r="F204">
        <v>1112</v>
      </c>
      <c r="G204" t="s">
        <v>1002</v>
      </c>
      <c r="H204" t="s">
        <v>2510</v>
      </c>
    </row>
    <row r="205" spans="1:8" x14ac:dyDescent="0.15">
      <c r="A205" t="str">
        <f t="shared" si="3"/>
        <v>［繊維工業］炭素繊維製造業</v>
      </c>
      <c r="B205" t="s">
        <v>2511</v>
      </c>
      <c r="C205" t="s">
        <v>2392</v>
      </c>
      <c r="D205">
        <v>11</v>
      </c>
      <c r="E205">
        <v>111</v>
      </c>
      <c r="F205">
        <v>1113</v>
      </c>
      <c r="G205" t="s">
        <v>1002</v>
      </c>
      <c r="H205" t="s">
        <v>2512</v>
      </c>
    </row>
    <row r="206" spans="1:8" x14ac:dyDescent="0.15">
      <c r="A206" t="str">
        <f t="shared" si="3"/>
        <v>［繊維工業］綿紡績業</v>
      </c>
      <c r="B206" t="s">
        <v>2513</v>
      </c>
      <c r="C206" t="s">
        <v>2392</v>
      </c>
      <c r="D206">
        <v>11</v>
      </c>
      <c r="E206">
        <v>111</v>
      </c>
      <c r="F206">
        <v>1114</v>
      </c>
      <c r="G206" t="s">
        <v>1002</v>
      </c>
      <c r="H206" t="s">
        <v>2514</v>
      </c>
    </row>
    <row r="207" spans="1:8" x14ac:dyDescent="0.15">
      <c r="A207" t="str">
        <f t="shared" si="3"/>
        <v>［繊維工業］化学繊維紡績業</v>
      </c>
      <c r="B207" t="s">
        <v>2515</v>
      </c>
      <c r="C207" t="s">
        <v>2392</v>
      </c>
      <c r="D207">
        <v>11</v>
      </c>
      <c r="E207">
        <v>111</v>
      </c>
      <c r="F207">
        <v>1115</v>
      </c>
      <c r="G207" t="s">
        <v>1002</v>
      </c>
      <c r="H207" t="s">
        <v>2516</v>
      </c>
    </row>
    <row r="208" spans="1:8" x14ac:dyDescent="0.15">
      <c r="A208" t="str">
        <f t="shared" si="3"/>
        <v>［繊維工業］毛紡績業</v>
      </c>
      <c r="B208" t="s">
        <v>2517</v>
      </c>
      <c r="C208" t="s">
        <v>2392</v>
      </c>
      <c r="D208">
        <v>11</v>
      </c>
      <c r="E208">
        <v>111</v>
      </c>
      <c r="F208">
        <v>1116</v>
      </c>
      <c r="G208" t="s">
        <v>1002</v>
      </c>
      <c r="H208" t="s">
        <v>2518</v>
      </c>
    </row>
    <row r="209" spans="1:8" x14ac:dyDescent="0.15">
      <c r="A209" t="str">
        <f t="shared" si="3"/>
        <v>［繊維工業］ねん糸製造業（かさ高加工糸を除く）</v>
      </c>
      <c r="B209" t="s">
        <v>2519</v>
      </c>
      <c r="C209" t="s">
        <v>2392</v>
      </c>
      <c r="D209">
        <v>11</v>
      </c>
      <c r="E209">
        <v>111</v>
      </c>
      <c r="F209">
        <v>1117</v>
      </c>
      <c r="G209" t="s">
        <v>1002</v>
      </c>
      <c r="H209" t="s">
        <v>2520</v>
      </c>
    </row>
    <row r="210" spans="1:8" x14ac:dyDescent="0.15">
      <c r="A210" t="str">
        <f t="shared" si="3"/>
        <v>［繊維工業］かさ高加工糸製造業</v>
      </c>
      <c r="B210" t="s">
        <v>2521</v>
      </c>
      <c r="C210" t="s">
        <v>2392</v>
      </c>
      <c r="D210">
        <v>11</v>
      </c>
      <c r="E210">
        <v>111</v>
      </c>
      <c r="F210">
        <v>1118</v>
      </c>
      <c r="G210" t="s">
        <v>1002</v>
      </c>
      <c r="H210" t="s">
        <v>2522</v>
      </c>
    </row>
    <row r="211" spans="1:8" x14ac:dyDescent="0.15">
      <c r="A211" t="str">
        <f t="shared" si="3"/>
        <v>［繊維工業］その他の紡績業</v>
      </c>
      <c r="B211" t="s">
        <v>2523</v>
      </c>
      <c r="C211" t="s">
        <v>2392</v>
      </c>
      <c r="D211">
        <v>11</v>
      </c>
      <c r="E211">
        <v>111</v>
      </c>
      <c r="F211">
        <v>1119</v>
      </c>
      <c r="G211" t="s">
        <v>1002</v>
      </c>
      <c r="H211" t="s">
        <v>2524</v>
      </c>
    </row>
    <row r="212" spans="1:8" x14ac:dyDescent="0.15">
      <c r="A212" t="str">
        <f t="shared" si="3"/>
        <v>［繊維工業］綿・スフ織物業</v>
      </c>
      <c r="B212" t="s">
        <v>2525</v>
      </c>
      <c r="C212" t="s">
        <v>2392</v>
      </c>
      <c r="D212">
        <v>11</v>
      </c>
      <c r="E212">
        <v>112</v>
      </c>
      <c r="F212">
        <v>1121</v>
      </c>
      <c r="G212" t="s">
        <v>1002</v>
      </c>
      <c r="H212" t="s">
        <v>2526</v>
      </c>
    </row>
    <row r="213" spans="1:8" x14ac:dyDescent="0.15">
      <c r="A213" t="str">
        <f t="shared" si="3"/>
        <v>［繊維工業］絹・人絹織物業</v>
      </c>
      <c r="B213" t="s">
        <v>2527</v>
      </c>
      <c r="C213" t="s">
        <v>2392</v>
      </c>
      <c r="D213">
        <v>11</v>
      </c>
      <c r="E213">
        <v>112</v>
      </c>
      <c r="F213">
        <v>1122</v>
      </c>
      <c r="G213" t="s">
        <v>1002</v>
      </c>
      <c r="H213" t="s">
        <v>2528</v>
      </c>
    </row>
    <row r="214" spans="1:8" x14ac:dyDescent="0.15">
      <c r="A214" t="str">
        <f t="shared" si="3"/>
        <v>［繊維工業］毛織物業</v>
      </c>
      <c r="B214" t="s">
        <v>2529</v>
      </c>
      <c r="C214" t="s">
        <v>2392</v>
      </c>
      <c r="D214">
        <v>11</v>
      </c>
      <c r="E214">
        <v>112</v>
      </c>
      <c r="F214">
        <v>1123</v>
      </c>
      <c r="G214" t="s">
        <v>1002</v>
      </c>
      <c r="H214" t="s">
        <v>2530</v>
      </c>
    </row>
    <row r="215" spans="1:8" x14ac:dyDescent="0.15">
      <c r="A215" t="str">
        <f t="shared" si="3"/>
        <v>［繊維工業］麻織物業</v>
      </c>
      <c r="B215" t="s">
        <v>2531</v>
      </c>
      <c r="C215" t="s">
        <v>2392</v>
      </c>
      <c r="D215">
        <v>11</v>
      </c>
      <c r="E215">
        <v>112</v>
      </c>
      <c r="F215">
        <v>1124</v>
      </c>
      <c r="G215" t="s">
        <v>1002</v>
      </c>
      <c r="H215" t="s">
        <v>2532</v>
      </c>
    </row>
    <row r="216" spans="1:8" x14ac:dyDescent="0.15">
      <c r="A216" t="str">
        <f t="shared" si="3"/>
        <v>［繊維工業］細幅織物業</v>
      </c>
      <c r="B216" t="s">
        <v>2533</v>
      </c>
      <c r="C216" t="s">
        <v>2392</v>
      </c>
      <c r="D216">
        <v>11</v>
      </c>
      <c r="E216">
        <v>112</v>
      </c>
      <c r="F216">
        <v>1125</v>
      </c>
      <c r="G216" t="s">
        <v>1002</v>
      </c>
      <c r="H216" t="s">
        <v>2534</v>
      </c>
    </row>
    <row r="217" spans="1:8" x14ac:dyDescent="0.15">
      <c r="A217" t="str">
        <f t="shared" si="3"/>
        <v>［繊維工業］その他の織物業</v>
      </c>
      <c r="B217" t="s">
        <v>2535</v>
      </c>
      <c r="C217" t="s">
        <v>2392</v>
      </c>
      <c r="D217">
        <v>11</v>
      </c>
      <c r="E217">
        <v>112</v>
      </c>
      <c r="F217">
        <v>1129</v>
      </c>
      <c r="G217" t="s">
        <v>1002</v>
      </c>
      <c r="H217" t="s">
        <v>2536</v>
      </c>
    </row>
    <row r="218" spans="1:8" x14ac:dyDescent="0.15">
      <c r="A218" t="str">
        <f t="shared" si="3"/>
        <v>［繊維工業］丸編ニット生地製造業</v>
      </c>
      <c r="B218" t="s">
        <v>2537</v>
      </c>
      <c r="C218" t="s">
        <v>2392</v>
      </c>
      <c r="D218">
        <v>11</v>
      </c>
      <c r="E218">
        <v>113</v>
      </c>
      <c r="F218">
        <v>1131</v>
      </c>
      <c r="G218" t="s">
        <v>1002</v>
      </c>
      <c r="H218" t="s">
        <v>2538</v>
      </c>
    </row>
    <row r="219" spans="1:8" x14ac:dyDescent="0.15">
      <c r="A219" t="str">
        <f t="shared" si="3"/>
        <v>［繊維工業］たて編ニット生地製造業</v>
      </c>
      <c r="B219" t="s">
        <v>2539</v>
      </c>
      <c r="C219" t="s">
        <v>2392</v>
      </c>
      <c r="D219">
        <v>11</v>
      </c>
      <c r="E219">
        <v>113</v>
      </c>
      <c r="F219">
        <v>1132</v>
      </c>
      <c r="G219" t="s">
        <v>1002</v>
      </c>
      <c r="H219" t="s">
        <v>2540</v>
      </c>
    </row>
    <row r="220" spans="1:8" x14ac:dyDescent="0.15">
      <c r="A220" t="str">
        <f t="shared" si="3"/>
        <v>［繊維工業］横編ニット生地製造業</v>
      </c>
      <c r="B220" t="s">
        <v>2541</v>
      </c>
      <c r="C220" t="s">
        <v>2392</v>
      </c>
      <c r="D220">
        <v>11</v>
      </c>
      <c r="E220">
        <v>113</v>
      </c>
      <c r="F220">
        <v>1133</v>
      </c>
      <c r="G220" t="s">
        <v>1002</v>
      </c>
      <c r="H220" t="s">
        <v>2542</v>
      </c>
    </row>
    <row r="221" spans="1:8" x14ac:dyDescent="0.15">
      <c r="A221" t="str">
        <f t="shared" si="3"/>
        <v>［繊維工業］綿・スフ・麻織物機械染色業</v>
      </c>
      <c r="B221" t="s">
        <v>2543</v>
      </c>
      <c r="C221" t="s">
        <v>2392</v>
      </c>
      <c r="D221">
        <v>11</v>
      </c>
      <c r="E221">
        <v>114</v>
      </c>
      <c r="F221">
        <v>1141</v>
      </c>
      <c r="G221" t="s">
        <v>1002</v>
      </c>
      <c r="H221" t="s">
        <v>2544</v>
      </c>
    </row>
    <row r="222" spans="1:8" x14ac:dyDescent="0.15">
      <c r="A222" t="str">
        <f t="shared" si="3"/>
        <v>［繊維工業］絹・人絹織物機械染色業</v>
      </c>
      <c r="B222" t="s">
        <v>2545</v>
      </c>
      <c r="C222" t="s">
        <v>2392</v>
      </c>
      <c r="D222">
        <v>11</v>
      </c>
      <c r="E222">
        <v>114</v>
      </c>
      <c r="F222">
        <v>1142</v>
      </c>
      <c r="G222" t="s">
        <v>1002</v>
      </c>
      <c r="H222" t="s">
        <v>2546</v>
      </c>
    </row>
    <row r="223" spans="1:8" x14ac:dyDescent="0.15">
      <c r="A223" t="str">
        <f t="shared" si="3"/>
        <v>［繊維工業］毛織物機械染色整理業</v>
      </c>
      <c r="B223" t="s">
        <v>2547</v>
      </c>
      <c r="C223" t="s">
        <v>2392</v>
      </c>
      <c r="D223">
        <v>11</v>
      </c>
      <c r="E223">
        <v>114</v>
      </c>
      <c r="F223">
        <v>1143</v>
      </c>
      <c r="G223" t="s">
        <v>1002</v>
      </c>
      <c r="H223" t="s">
        <v>2548</v>
      </c>
    </row>
    <row r="224" spans="1:8" x14ac:dyDescent="0.15">
      <c r="A224" t="str">
        <f t="shared" si="3"/>
        <v>［繊維工業］織物整理業</v>
      </c>
      <c r="B224" t="s">
        <v>2549</v>
      </c>
      <c r="C224" t="s">
        <v>2392</v>
      </c>
      <c r="D224">
        <v>11</v>
      </c>
      <c r="E224">
        <v>114</v>
      </c>
      <c r="F224">
        <v>1144</v>
      </c>
      <c r="G224" t="s">
        <v>1002</v>
      </c>
      <c r="H224" t="s">
        <v>2550</v>
      </c>
    </row>
    <row r="225" spans="1:8" x14ac:dyDescent="0.15">
      <c r="A225" t="str">
        <f t="shared" si="3"/>
        <v>［繊維工業］織物手加工染色整理業</v>
      </c>
      <c r="B225" t="s">
        <v>2551</v>
      </c>
      <c r="C225" t="s">
        <v>2392</v>
      </c>
      <c r="D225">
        <v>11</v>
      </c>
      <c r="E225">
        <v>114</v>
      </c>
      <c r="F225">
        <v>1145</v>
      </c>
      <c r="G225" t="s">
        <v>1002</v>
      </c>
      <c r="H225" t="s">
        <v>2552</v>
      </c>
    </row>
    <row r="226" spans="1:8" x14ac:dyDescent="0.15">
      <c r="A226" t="str">
        <f t="shared" si="3"/>
        <v>［繊維工業］綿状繊維・糸染色整理業</v>
      </c>
      <c r="B226" t="s">
        <v>2553</v>
      </c>
      <c r="C226" t="s">
        <v>2392</v>
      </c>
      <c r="D226">
        <v>11</v>
      </c>
      <c r="E226">
        <v>114</v>
      </c>
      <c r="F226">
        <v>1146</v>
      </c>
      <c r="G226" t="s">
        <v>1002</v>
      </c>
      <c r="H226" t="s">
        <v>2554</v>
      </c>
    </row>
    <row r="227" spans="1:8" x14ac:dyDescent="0.15">
      <c r="A227" t="str">
        <f t="shared" si="3"/>
        <v>［繊維工業］ニット・レース染色整理業</v>
      </c>
      <c r="B227" t="s">
        <v>2555</v>
      </c>
      <c r="C227" t="s">
        <v>2392</v>
      </c>
      <c r="D227">
        <v>11</v>
      </c>
      <c r="E227">
        <v>114</v>
      </c>
      <c r="F227">
        <v>1147</v>
      </c>
      <c r="G227" t="s">
        <v>1002</v>
      </c>
      <c r="H227" t="s">
        <v>2556</v>
      </c>
    </row>
    <row r="228" spans="1:8" x14ac:dyDescent="0.15">
      <c r="A228" t="str">
        <f t="shared" si="3"/>
        <v>［繊維工業］繊維雑品染色整理業</v>
      </c>
      <c r="B228" t="s">
        <v>2557</v>
      </c>
      <c r="C228" t="s">
        <v>2392</v>
      </c>
      <c r="D228">
        <v>11</v>
      </c>
      <c r="E228">
        <v>114</v>
      </c>
      <c r="F228">
        <v>1148</v>
      </c>
      <c r="G228" t="s">
        <v>1002</v>
      </c>
      <c r="H228" t="s">
        <v>2558</v>
      </c>
    </row>
    <row r="229" spans="1:8" x14ac:dyDescent="0.15">
      <c r="A229" t="str">
        <f t="shared" si="3"/>
        <v>［繊維工業］綱製造業</v>
      </c>
      <c r="B229" t="s">
        <v>2559</v>
      </c>
      <c r="C229" t="s">
        <v>2392</v>
      </c>
      <c r="D229">
        <v>11</v>
      </c>
      <c r="E229">
        <v>115</v>
      </c>
      <c r="F229">
        <v>1151</v>
      </c>
      <c r="G229" t="s">
        <v>1002</v>
      </c>
      <c r="H229" t="s">
        <v>2560</v>
      </c>
    </row>
    <row r="230" spans="1:8" x14ac:dyDescent="0.15">
      <c r="A230" t="str">
        <f t="shared" si="3"/>
        <v>［繊維工業］漁網製造業</v>
      </c>
      <c r="B230" t="s">
        <v>2561</v>
      </c>
      <c r="C230" t="s">
        <v>2392</v>
      </c>
      <c r="D230">
        <v>11</v>
      </c>
      <c r="E230">
        <v>115</v>
      </c>
      <c r="F230">
        <v>1152</v>
      </c>
      <c r="G230" t="s">
        <v>1002</v>
      </c>
      <c r="H230" t="s">
        <v>2562</v>
      </c>
    </row>
    <row r="231" spans="1:8" x14ac:dyDescent="0.15">
      <c r="A231" t="str">
        <f t="shared" si="3"/>
        <v>［繊維工業］網地製造業（漁網を除く）</v>
      </c>
      <c r="B231" t="s">
        <v>2563</v>
      </c>
      <c r="C231" t="s">
        <v>2392</v>
      </c>
      <c r="D231">
        <v>11</v>
      </c>
      <c r="E231">
        <v>115</v>
      </c>
      <c r="F231">
        <v>1153</v>
      </c>
      <c r="G231" t="s">
        <v>1002</v>
      </c>
      <c r="H231" t="s">
        <v>2564</v>
      </c>
    </row>
    <row r="232" spans="1:8" x14ac:dyDescent="0.15">
      <c r="A232" t="str">
        <f t="shared" si="3"/>
        <v>［繊維工業］レース製造業</v>
      </c>
      <c r="B232" t="s">
        <v>2565</v>
      </c>
      <c r="C232" t="s">
        <v>2392</v>
      </c>
      <c r="D232">
        <v>11</v>
      </c>
      <c r="E232">
        <v>115</v>
      </c>
      <c r="F232">
        <v>1154</v>
      </c>
      <c r="G232" t="s">
        <v>1002</v>
      </c>
      <c r="H232" t="s">
        <v>2566</v>
      </c>
    </row>
    <row r="233" spans="1:8" x14ac:dyDescent="0.15">
      <c r="A233" t="str">
        <f t="shared" si="3"/>
        <v>［繊維工業］組ひも製造業</v>
      </c>
      <c r="B233" t="s">
        <v>2567</v>
      </c>
      <c r="C233" t="s">
        <v>2392</v>
      </c>
      <c r="D233">
        <v>11</v>
      </c>
      <c r="E233">
        <v>115</v>
      </c>
      <c r="F233">
        <v>1155</v>
      </c>
      <c r="G233" t="s">
        <v>1002</v>
      </c>
      <c r="H233" t="s">
        <v>2568</v>
      </c>
    </row>
    <row r="234" spans="1:8" x14ac:dyDescent="0.15">
      <c r="A234" t="str">
        <f t="shared" si="3"/>
        <v>［繊維工業］整毛業</v>
      </c>
      <c r="B234" t="s">
        <v>2569</v>
      </c>
      <c r="C234" t="s">
        <v>2392</v>
      </c>
      <c r="D234">
        <v>11</v>
      </c>
      <c r="E234">
        <v>115</v>
      </c>
      <c r="F234">
        <v>1156</v>
      </c>
      <c r="G234" t="s">
        <v>1002</v>
      </c>
      <c r="H234" t="s">
        <v>2570</v>
      </c>
    </row>
    <row r="235" spans="1:8" x14ac:dyDescent="0.15">
      <c r="A235" t="str">
        <f t="shared" si="3"/>
        <v>［繊維工業］フェルト・不織布製造業</v>
      </c>
      <c r="B235" t="s">
        <v>2571</v>
      </c>
      <c r="C235" t="s">
        <v>2392</v>
      </c>
      <c r="D235">
        <v>11</v>
      </c>
      <c r="E235">
        <v>115</v>
      </c>
      <c r="F235">
        <v>1157</v>
      </c>
      <c r="G235" t="s">
        <v>1002</v>
      </c>
      <c r="H235" t="s">
        <v>2572</v>
      </c>
    </row>
    <row r="236" spans="1:8" x14ac:dyDescent="0.15">
      <c r="A236" t="str">
        <f t="shared" si="3"/>
        <v>［繊維工業］上塗りした織物・防水した織物製造業</v>
      </c>
      <c r="B236" t="s">
        <v>2573</v>
      </c>
      <c r="C236" t="s">
        <v>2392</v>
      </c>
      <c r="D236">
        <v>11</v>
      </c>
      <c r="E236">
        <v>115</v>
      </c>
      <c r="F236">
        <v>1158</v>
      </c>
      <c r="G236" t="s">
        <v>1002</v>
      </c>
      <c r="H236" t="s">
        <v>2574</v>
      </c>
    </row>
    <row r="237" spans="1:8" x14ac:dyDescent="0.15">
      <c r="A237" t="str">
        <f t="shared" si="3"/>
        <v>［繊維工業］その他の繊維粗製品製造業</v>
      </c>
      <c r="B237" t="s">
        <v>2575</v>
      </c>
      <c r="C237" t="s">
        <v>2392</v>
      </c>
      <c r="D237">
        <v>11</v>
      </c>
      <c r="E237">
        <v>115</v>
      </c>
      <c r="F237">
        <v>1159</v>
      </c>
      <c r="G237" t="s">
        <v>1002</v>
      </c>
      <c r="H237" t="s">
        <v>2576</v>
      </c>
    </row>
    <row r="238" spans="1:8" x14ac:dyDescent="0.15">
      <c r="A238" t="str">
        <f t="shared" si="3"/>
        <v>［繊維工業］織物製成人男子・少年服製造業（不織布製及びレース製を含む）</v>
      </c>
      <c r="B238" t="s">
        <v>2577</v>
      </c>
      <c r="C238" t="s">
        <v>2392</v>
      </c>
      <c r="D238">
        <v>11</v>
      </c>
      <c r="E238">
        <v>116</v>
      </c>
      <c r="F238">
        <v>1161</v>
      </c>
      <c r="G238" t="s">
        <v>1002</v>
      </c>
      <c r="H238" t="s">
        <v>2578</v>
      </c>
    </row>
    <row r="239" spans="1:8" x14ac:dyDescent="0.15">
      <c r="A239" t="str">
        <f t="shared" si="3"/>
        <v>［繊維工業］織物製成人女子・少女服製造業（不織布製及びレース製を含む）</v>
      </c>
      <c r="B239" t="s">
        <v>2579</v>
      </c>
      <c r="C239" t="s">
        <v>2392</v>
      </c>
      <c r="D239">
        <v>11</v>
      </c>
      <c r="E239">
        <v>116</v>
      </c>
      <c r="F239">
        <v>1162</v>
      </c>
      <c r="G239" t="s">
        <v>1002</v>
      </c>
      <c r="H239" t="s">
        <v>2580</v>
      </c>
    </row>
    <row r="240" spans="1:8" x14ac:dyDescent="0.15">
      <c r="A240" t="str">
        <f t="shared" si="3"/>
        <v>［繊維工業］織物製乳幼児服製造業（不織布製及びレース製を含む）</v>
      </c>
      <c r="B240" t="s">
        <v>2581</v>
      </c>
      <c r="C240" t="s">
        <v>2392</v>
      </c>
      <c r="D240">
        <v>11</v>
      </c>
      <c r="E240">
        <v>116</v>
      </c>
      <c r="F240">
        <v>1163</v>
      </c>
      <c r="G240" t="s">
        <v>1002</v>
      </c>
      <c r="H240" t="s">
        <v>2582</v>
      </c>
    </row>
    <row r="241" spans="1:8" x14ac:dyDescent="0.15">
      <c r="A241" t="str">
        <f t="shared" si="3"/>
        <v>［繊維工業］織物製シャツ製造業（不織布製及びレース製を含み、下着を除く）</v>
      </c>
      <c r="B241" t="s">
        <v>2583</v>
      </c>
      <c r="C241" t="s">
        <v>2392</v>
      </c>
      <c r="D241">
        <v>11</v>
      </c>
      <c r="E241">
        <v>116</v>
      </c>
      <c r="F241">
        <v>1164</v>
      </c>
      <c r="G241" t="s">
        <v>1002</v>
      </c>
      <c r="H241" t="s">
        <v>2584</v>
      </c>
    </row>
    <row r="242" spans="1:8" x14ac:dyDescent="0.15">
      <c r="A242" t="str">
        <f t="shared" si="3"/>
        <v>［繊維工業］織物製事務用・作業用・衛生用・スポーツ用衣服・学校服製造業（不織布製及びレース製を含む）</v>
      </c>
      <c r="B242" t="s">
        <v>2585</v>
      </c>
      <c r="C242" t="s">
        <v>2392</v>
      </c>
      <c r="D242">
        <v>11</v>
      </c>
      <c r="E242">
        <v>116</v>
      </c>
      <c r="F242">
        <v>1165</v>
      </c>
      <c r="G242" t="s">
        <v>1002</v>
      </c>
      <c r="H242" t="s">
        <v>2586</v>
      </c>
    </row>
    <row r="243" spans="1:8" x14ac:dyDescent="0.15">
      <c r="A243" t="str">
        <f t="shared" si="3"/>
        <v>［繊維工業］ニット製外衣製造業（アウターシャツ類，セーター類などを除く）</v>
      </c>
      <c r="B243" t="s">
        <v>2587</v>
      </c>
      <c r="C243" t="s">
        <v>2392</v>
      </c>
      <c r="D243">
        <v>11</v>
      </c>
      <c r="E243">
        <v>116</v>
      </c>
      <c r="F243">
        <v>1166</v>
      </c>
      <c r="G243" t="s">
        <v>1002</v>
      </c>
      <c r="H243" t="s">
        <v>2588</v>
      </c>
    </row>
    <row r="244" spans="1:8" x14ac:dyDescent="0.15">
      <c r="A244" t="str">
        <f t="shared" si="3"/>
        <v>［繊維工業］ニット製アウターシャツ類製造業</v>
      </c>
      <c r="B244" t="s">
        <v>2589</v>
      </c>
      <c r="C244" t="s">
        <v>2392</v>
      </c>
      <c r="D244">
        <v>11</v>
      </c>
      <c r="E244">
        <v>116</v>
      </c>
      <c r="F244">
        <v>1167</v>
      </c>
      <c r="G244" t="s">
        <v>1002</v>
      </c>
      <c r="H244" t="s">
        <v>2590</v>
      </c>
    </row>
    <row r="245" spans="1:8" x14ac:dyDescent="0.15">
      <c r="A245" t="str">
        <f t="shared" si="3"/>
        <v>［繊維工業］セーター類製造業</v>
      </c>
      <c r="B245" t="s">
        <v>2591</v>
      </c>
      <c r="C245" t="s">
        <v>2392</v>
      </c>
      <c r="D245">
        <v>11</v>
      </c>
      <c r="E245">
        <v>116</v>
      </c>
      <c r="F245">
        <v>1168</v>
      </c>
      <c r="G245" t="s">
        <v>1002</v>
      </c>
      <c r="H245" t="s">
        <v>2592</v>
      </c>
    </row>
    <row r="246" spans="1:8" x14ac:dyDescent="0.15">
      <c r="A246" t="str">
        <f t="shared" si="3"/>
        <v>［繊維工業］その他の外衣・シャツ製造業</v>
      </c>
      <c r="B246" t="s">
        <v>2593</v>
      </c>
      <c r="C246" t="s">
        <v>2392</v>
      </c>
      <c r="D246">
        <v>11</v>
      </c>
      <c r="E246">
        <v>116</v>
      </c>
      <c r="F246">
        <v>1169</v>
      </c>
      <c r="G246" t="s">
        <v>1002</v>
      </c>
      <c r="H246" t="s">
        <v>2594</v>
      </c>
    </row>
    <row r="247" spans="1:8" x14ac:dyDescent="0.15">
      <c r="A247" t="str">
        <f t="shared" si="3"/>
        <v>［繊維工業］織物製下着製造業</v>
      </c>
      <c r="B247" t="s">
        <v>2595</v>
      </c>
      <c r="C247" t="s">
        <v>2392</v>
      </c>
      <c r="D247">
        <v>11</v>
      </c>
      <c r="E247">
        <v>117</v>
      </c>
      <c r="F247">
        <v>1171</v>
      </c>
      <c r="G247" t="s">
        <v>1002</v>
      </c>
      <c r="H247" t="s">
        <v>2596</v>
      </c>
    </row>
    <row r="248" spans="1:8" x14ac:dyDescent="0.15">
      <c r="A248" t="str">
        <f t="shared" si="3"/>
        <v>［繊維工業］ニット製下着製造業</v>
      </c>
      <c r="B248" t="s">
        <v>2597</v>
      </c>
      <c r="C248" t="s">
        <v>2392</v>
      </c>
      <c r="D248">
        <v>11</v>
      </c>
      <c r="E248">
        <v>117</v>
      </c>
      <c r="F248">
        <v>1172</v>
      </c>
      <c r="G248" t="s">
        <v>1002</v>
      </c>
      <c r="H248" t="s">
        <v>2598</v>
      </c>
    </row>
    <row r="249" spans="1:8" x14ac:dyDescent="0.15">
      <c r="A249" t="str">
        <f t="shared" si="3"/>
        <v>［繊維工業］織物製・ニット製寝着類製造業</v>
      </c>
      <c r="B249" t="s">
        <v>2599</v>
      </c>
      <c r="C249" t="s">
        <v>2392</v>
      </c>
      <c r="D249">
        <v>11</v>
      </c>
      <c r="E249">
        <v>117</v>
      </c>
      <c r="F249">
        <v>1173</v>
      </c>
      <c r="G249" t="s">
        <v>1002</v>
      </c>
      <c r="H249" t="s">
        <v>2600</v>
      </c>
    </row>
    <row r="250" spans="1:8" x14ac:dyDescent="0.15">
      <c r="A250" t="str">
        <f t="shared" si="3"/>
        <v>［繊維工業］補整着製造業</v>
      </c>
      <c r="B250" t="s">
        <v>2601</v>
      </c>
      <c r="C250" t="s">
        <v>2392</v>
      </c>
      <c r="D250">
        <v>11</v>
      </c>
      <c r="E250">
        <v>117</v>
      </c>
      <c r="F250">
        <v>1174</v>
      </c>
      <c r="G250" t="s">
        <v>1002</v>
      </c>
      <c r="H250" t="s">
        <v>2602</v>
      </c>
    </row>
    <row r="251" spans="1:8" x14ac:dyDescent="0.15">
      <c r="A251" t="str">
        <f t="shared" si="3"/>
        <v>［繊維工業］和装製品製造業（足袋を含む）</v>
      </c>
      <c r="B251" t="s">
        <v>2603</v>
      </c>
      <c r="C251" t="s">
        <v>2392</v>
      </c>
      <c r="D251">
        <v>11</v>
      </c>
      <c r="E251">
        <v>118</v>
      </c>
      <c r="F251">
        <v>1181</v>
      </c>
      <c r="G251" t="s">
        <v>1002</v>
      </c>
      <c r="H251" t="s">
        <v>2604</v>
      </c>
    </row>
    <row r="252" spans="1:8" x14ac:dyDescent="0.15">
      <c r="A252" t="str">
        <f t="shared" si="3"/>
        <v>［繊維工業］ネクタイ製造業</v>
      </c>
      <c r="B252" t="s">
        <v>2605</v>
      </c>
      <c r="C252" t="s">
        <v>2392</v>
      </c>
      <c r="D252">
        <v>11</v>
      </c>
      <c r="E252">
        <v>118</v>
      </c>
      <c r="F252">
        <v>1182</v>
      </c>
      <c r="G252" t="s">
        <v>1002</v>
      </c>
      <c r="H252" t="s">
        <v>2606</v>
      </c>
    </row>
    <row r="253" spans="1:8" x14ac:dyDescent="0.15">
      <c r="A253" t="str">
        <f t="shared" si="3"/>
        <v>［繊維工業］スカーフ・マフラー・ハンカチーフ製造業</v>
      </c>
      <c r="B253" t="s">
        <v>2607</v>
      </c>
      <c r="C253" t="s">
        <v>2392</v>
      </c>
      <c r="D253">
        <v>11</v>
      </c>
      <c r="E253">
        <v>118</v>
      </c>
      <c r="F253">
        <v>1183</v>
      </c>
      <c r="G253" t="s">
        <v>1002</v>
      </c>
      <c r="H253" t="s">
        <v>2608</v>
      </c>
    </row>
    <row r="254" spans="1:8" x14ac:dyDescent="0.15">
      <c r="A254" t="str">
        <f t="shared" si="3"/>
        <v>［繊維工業］靴下製造業</v>
      </c>
      <c r="B254" t="s">
        <v>2609</v>
      </c>
      <c r="C254" t="s">
        <v>2392</v>
      </c>
      <c r="D254">
        <v>11</v>
      </c>
      <c r="E254">
        <v>118</v>
      </c>
      <c r="F254">
        <v>1184</v>
      </c>
      <c r="G254" t="s">
        <v>1002</v>
      </c>
      <c r="H254" t="s">
        <v>2610</v>
      </c>
    </row>
    <row r="255" spans="1:8" x14ac:dyDescent="0.15">
      <c r="A255" t="str">
        <f t="shared" si="3"/>
        <v>［繊維工業］手袋製造業</v>
      </c>
      <c r="B255" t="s">
        <v>2611</v>
      </c>
      <c r="C255" t="s">
        <v>2392</v>
      </c>
      <c r="D255">
        <v>11</v>
      </c>
      <c r="E255">
        <v>118</v>
      </c>
      <c r="F255">
        <v>1185</v>
      </c>
      <c r="G255" t="s">
        <v>1002</v>
      </c>
      <c r="H255" t="s">
        <v>2612</v>
      </c>
    </row>
    <row r="256" spans="1:8" x14ac:dyDescent="0.15">
      <c r="A256" t="str">
        <f t="shared" si="3"/>
        <v>［繊維工業］帽子製造業（帽体を含む）</v>
      </c>
      <c r="B256" t="s">
        <v>2613</v>
      </c>
      <c r="C256" t="s">
        <v>2392</v>
      </c>
      <c r="D256">
        <v>11</v>
      </c>
      <c r="E256">
        <v>118</v>
      </c>
      <c r="F256">
        <v>1186</v>
      </c>
      <c r="G256" t="s">
        <v>1002</v>
      </c>
      <c r="H256" t="s">
        <v>2614</v>
      </c>
    </row>
    <row r="257" spans="1:8" x14ac:dyDescent="0.15">
      <c r="A257" t="str">
        <f t="shared" si="3"/>
        <v>［繊維工業］他に分類されない衣服・繊維製身の回り品製造業</v>
      </c>
      <c r="B257" t="s">
        <v>2615</v>
      </c>
      <c r="C257" t="s">
        <v>2392</v>
      </c>
      <c r="D257">
        <v>11</v>
      </c>
      <c r="E257">
        <v>118</v>
      </c>
      <c r="F257">
        <v>1189</v>
      </c>
      <c r="G257" t="s">
        <v>1002</v>
      </c>
      <c r="H257" t="s">
        <v>2616</v>
      </c>
    </row>
    <row r="258" spans="1:8" x14ac:dyDescent="0.15">
      <c r="A258" t="str">
        <f t="shared" si="3"/>
        <v>［繊維工業］寝具製造業</v>
      </c>
      <c r="B258" t="s">
        <v>2617</v>
      </c>
      <c r="C258" t="s">
        <v>2392</v>
      </c>
      <c r="D258">
        <v>11</v>
      </c>
      <c r="E258">
        <v>119</v>
      </c>
      <c r="F258">
        <v>1191</v>
      </c>
      <c r="G258" t="s">
        <v>1002</v>
      </c>
      <c r="H258" t="s">
        <v>2618</v>
      </c>
    </row>
    <row r="259" spans="1:8" x14ac:dyDescent="0.15">
      <c r="A259" t="str">
        <f t="shared" ref="A259:A322" si="4">"［"&amp;G259&amp;"］"&amp;H259</f>
        <v>［繊維工業］毛布製造業</v>
      </c>
      <c r="B259" t="s">
        <v>2619</v>
      </c>
      <c r="C259" t="s">
        <v>2392</v>
      </c>
      <c r="D259">
        <v>11</v>
      </c>
      <c r="E259">
        <v>119</v>
      </c>
      <c r="F259">
        <v>1192</v>
      </c>
      <c r="G259" t="s">
        <v>1002</v>
      </c>
      <c r="H259" t="s">
        <v>2620</v>
      </c>
    </row>
    <row r="260" spans="1:8" x14ac:dyDescent="0.15">
      <c r="A260" t="str">
        <f t="shared" si="4"/>
        <v>［繊維工業］じゅうたん・その他の繊維製床敷物製造業</v>
      </c>
      <c r="B260" t="s">
        <v>2621</v>
      </c>
      <c r="C260" t="s">
        <v>2392</v>
      </c>
      <c r="D260">
        <v>11</v>
      </c>
      <c r="E260">
        <v>119</v>
      </c>
      <c r="F260">
        <v>1193</v>
      </c>
      <c r="G260" t="s">
        <v>1002</v>
      </c>
      <c r="H260" t="s">
        <v>2622</v>
      </c>
    </row>
    <row r="261" spans="1:8" x14ac:dyDescent="0.15">
      <c r="A261" t="str">
        <f t="shared" si="4"/>
        <v>［繊維工業］帆布製品製造業</v>
      </c>
      <c r="B261" t="s">
        <v>2623</v>
      </c>
      <c r="C261" t="s">
        <v>2392</v>
      </c>
      <c r="D261">
        <v>11</v>
      </c>
      <c r="E261">
        <v>119</v>
      </c>
      <c r="F261">
        <v>1194</v>
      </c>
      <c r="G261" t="s">
        <v>1002</v>
      </c>
      <c r="H261" t="s">
        <v>2624</v>
      </c>
    </row>
    <row r="262" spans="1:8" x14ac:dyDescent="0.15">
      <c r="A262" t="str">
        <f t="shared" si="4"/>
        <v>［繊維工業］繊維製袋製造業</v>
      </c>
      <c r="B262" t="s">
        <v>2625</v>
      </c>
      <c r="C262" t="s">
        <v>2392</v>
      </c>
      <c r="D262">
        <v>11</v>
      </c>
      <c r="E262">
        <v>119</v>
      </c>
      <c r="F262">
        <v>1195</v>
      </c>
      <c r="G262" t="s">
        <v>1002</v>
      </c>
      <c r="H262" t="s">
        <v>2626</v>
      </c>
    </row>
    <row r="263" spans="1:8" x14ac:dyDescent="0.15">
      <c r="A263" t="str">
        <f t="shared" si="4"/>
        <v>［繊維工業］刺しゅう業</v>
      </c>
      <c r="B263" t="s">
        <v>2627</v>
      </c>
      <c r="C263" t="s">
        <v>2392</v>
      </c>
      <c r="D263">
        <v>11</v>
      </c>
      <c r="E263">
        <v>119</v>
      </c>
      <c r="F263">
        <v>1196</v>
      </c>
      <c r="G263" t="s">
        <v>1002</v>
      </c>
      <c r="H263" t="s">
        <v>2628</v>
      </c>
    </row>
    <row r="264" spans="1:8" x14ac:dyDescent="0.15">
      <c r="A264" t="str">
        <f t="shared" si="4"/>
        <v>［繊維工業］タオル製造業</v>
      </c>
      <c r="B264" t="s">
        <v>2629</v>
      </c>
      <c r="C264" t="s">
        <v>2392</v>
      </c>
      <c r="D264">
        <v>11</v>
      </c>
      <c r="E264">
        <v>119</v>
      </c>
      <c r="F264">
        <v>1197</v>
      </c>
      <c r="G264" t="s">
        <v>1002</v>
      </c>
      <c r="H264" t="s">
        <v>2630</v>
      </c>
    </row>
    <row r="265" spans="1:8" x14ac:dyDescent="0.15">
      <c r="A265" t="str">
        <f t="shared" si="4"/>
        <v>［繊維工業］繊維製衛生材料製造業</v>
      </c>
      <c r="B265" t="s">
        <v>2631</v>
      </c>
      <c r="C265" t="s">
        <v>2392</v>
      </c>
      <c r="D265">
        <v>11</v>
      </c>
      <c r="E265">
        <v>119</v>
      </c>
      <c r="F265">
        <v>1198</v>
      </c>
      <c r="G265" t="s">
        <v>1002</v>
      </c>
      <c r="H265" t="s">
        <v>2632</v>
      </c>
    </row>
    <row r="266" spans="1:8" x14ac:dyDescent="0.15">
      <c r="A266" t="str">
        <f t="shared" si="4"/>
        <v>［繊維工業］他に分類されない繊維製品製造業</v>
      </c>
      <c r="B266" t="s">
        <v>2633</v>
      </c>
      <c r="C266" t="s">
        <v>2392</v>
      </c>
      <c r="D266">
        <v>11</v>
      </c>
      <c r="E266">
        <v>119</v>
      </c>
      <c r="F266">
        <v>1199</v>
      </c>
      <c r="G266" t="s">
        <v>1002</v>
      </c>
      <c r="H266" t="s">
        <v>2634</v>
      </c>
    </row>
    <row r="267" spans="1:8" x14ac:dyDescent="0.15">
      <c r="A267" t="str">
        <f t="shared" si="4"/>
        <v>［木材・木製品製造業（家具を除く）］主として管理事務を行う本社等</v>
      </c>
      <c r="B267" t="s">
        <v>2635</v>
      </c>
      <c r="C267" t="s">
        <v>2392</v>
      </c>
      <c r="D267">
        <v>12</v>
      </c>
      <c r="E267">
        <v>120</v>
      </c>
      <c r="F267">
        <v>1200</v>
      </c>
      <c r="G267" t="s">
        <v>1005</v>
      </c>
      <c r="H267" t="s">
        <v>2115</v>
      </c>
    </row>
    <row r="268" spans="1:8" x14ac:dyDescent="0.15">
      <c r="A268" t="str">
        <f t="shared" si="4"/>
        <v>［木材・木製品製造業（家具を除く）］その他の管理，補助的経済活動を行う事業所</v>
      </c>
      <c r="B268" t="s">
        <v>2636</v>
      </c>
      <c r="C268" t="s">
        <v>2392</v>
      </c>
      <c r="D268">
        <v>12</v>
      </c>
      <c r="E268">
        <v>120</v>
      </c>
      <c r="F268">
        <v>1209</v>
      </c>
      <c r="G268" t="s">
        <v>1005</v>
      </c>
      <c r="H268" t="s">
        <v>2117</v>
      </c>
    </row>
    <row r="269" spans="1:8" x14ac:dyDescent="0.15">
      <c r="A269" t="str">
        <f t="shared" si="4"/>
        <v>［木材・木製品製造業（家具を除く）］一般製材業</v>
      </c>
      <c r="B269" t="s">
        <v>2637</v>
      </c>
      <c r="C269" t="s">
        <v>2392</v>
      </c>
      <c r="D269">
        <v>12</v>
      </c>
      <c r="E269">
        <v>121</v>
      </c>
      <c r="F269">
        <v>1211</v>
      </c>
      <c r="G269" t="s">
        <v>1005</v>
      </c>
      <c r="H269" t="s">
        <v>2638</v>
      </c>
    </row>
    <row r="270" spans="1:8" x14ac:dyDescent="0.15">
      <c r="A270" t="str">
        <f t="shared" si="4"/>
        <v>［木材・木製品製造業（家具を除く）］単板（ベニヤ）製造業</v>
      </c>
      <c r="B270" t="s">
        <v>2639</v>
      </c>
      <c r="C270" t="s">
        <v>2392</v>
      </c>
      <c r="D270">
        <v>12</v>
      </c>
      <c r="E270">
        <v>121</v>
      </c>
      <c r="F270">
        <v>1212</v>
      </c>
      <c r="G270" t="s">
        <v>1005</v>
      </c>
      <c r="H270" t="s">
        <v>2640</v>
      </c>
    </row>
    <row r="271" spans="1:8" x14ac:dyDescent="0.15">
      <c r="A271" t="str">
        <f t="shared" si="4"/>
        <v>［木材・木製品製造業（家具を除く）］木材チップ製造業</v>
      </c>
      <c r="B271" t="s">
        <v>2641</v>
      </c>
      <c r="C271" t="s">
        <v>2392</v>
      </c>
      <c r="D271">
        <v>12</v>
      </c>
      <c r="E271">
        <v>121</v>
      </c>
      <c r="F271">
        <v>1213</v>
      </c>
      <c r="G271" t="s">
        <v>1005</v>
      </c>
      <c r="H271" t="s">
        <v>2642</v>
      </c>
    </row>
    <row r="272" spans="1:8" x14ac:dyDescent="0.15">
      <c r="A272" t="str">
        <f t="shared" si="4"/>
        <v>［木材・木製品製造業（家具を除く）］その他の特殊製材業</v>
      </c>
      <c r="B272" t="s">
        <v>2643</v>
      </c>
      <c r="C272" t="s">
        <v>2392</v>
      </c>
      <c r="D272">
        <v>12</v>
      </c>
      <c r="E272">
        <v>121</v>
      </c>
      <c r="F272">
        <v>1219</v>
      </c>
      <c r="G272" t="s">
        <v>1005</v>
      </c>
      <c r="H272" t="s">
        <v>2644</v>
      </c>
    </row>
    <row r="273" spans="1:8" x14ac:dyDescent="0.15">
      <c r="A273" t="str">
        <f t="shared" si="4"/>
        <v>［木材・木製品製造業（家具を除く）］造作材製造業（建具を除く）</v>
      </c>
      <c r="B273" t="s">
        <v>2645</v>
      </c>
      <c r="C273" t="s">
        <v>2392</v>
      </c>
      <c r="D273">
        <v>12</v>
      </c>
      <c r="E273">
        <v>122</v>
      </c>
      <c r="F273">
        <v>1221</v>
      </c>
      <c r="G273" t="s">
        <v>1005</v>
      </c>
      <c r="H273" t="s">
        <v>2646</v>
      </c>
    </row>
    <row r="274" spans="1:8" x14ac:dyDescent="0.15">
      <c r="A274" t="str">
        <f t="shared" si="4"/>
        <v>［木材・木製品製造業（家具を除く）］合板製造業</v>
      </c>
      <c r="B274" t="s">
        <v>2647</v>
      </c>
      <c r="C274" t="s">
        <v>2392</v>
      </c>
      <c r="D274">
        <v>12</v>
      </c>
      <c r="E274">
        <v>122</v>
      </c>
      <c r="F274">
        <v>1222</v>
      </c>
      <c r="G274" t="s">
        <v>1005</v>
      </c>
      <c r="H274" t="s">
        <v>2648</v>
      </c>
    </row>
    <row r="275" spans="1:8" x14ac:dyDescent="0.15">
      <c r="A275" t="str">
        <f t="shared" si="4"/>
        <v>［木材・木製品製造業（家具を除く）］集成材製造業</v>
      </c>
      <c r="B275" t="s">
        <v>2649</v>
      </c>
      <c r="C275" t="s">
        <v>2392</v>
      </c>
      <c r="D275">
        <v>12</v>
      </c>
      <c r="E275">
        <v>122</v>
      </c>
      <c r="F275">
        <v>1223</v>
      </c>
      <c r="G275" t="s">
        <v>1005</v>
      </c>
      <c r="H275" t="s">
        <v>2650</v>
      </c>
    </row>
    <row r="276" spans="1:8" x14ac:dyDescent="0.15">
      <c r="A276" t="str">
        <f t="shared" si="4"/>
        <v>［木材・木製品製造業（家具を除く）］建築用木製組立材料製造業</v>
      </c>
      <c r="B276" t="s">
        <v>2651</v>
      </c>
      <c r="C276" t="s">
        <v>2392</v>
      </c>
      <c r="D276">
        <v>12</v>
      </c>
      <c r="E276">
        <v>122</v>
      </c>
      <c r="F276">
        <v>1224</v>
      </c>
      <c r="G276" t="s">
        <v>1005</v>
      </c>
      <c r="H276" t="s">
        <v>2652</v>
      </c>
    </row>
    <row r="277" spans="1:8" x14ac:dyDescent="0.15">
      <c r="A277" t="str">
        <f t="shared" si="4"/>
        <v>［木材・木製品製造業（家具を除く）］パーティクルボード製造業</v>
      </c>
      <c r="B277" t="s">
        <v>2653</v>
      </c>
      <c r="C277" t="s">
        <v>2392</v>
      </c>
      <c r="D277">
        <v>12</v>
      </c>
      <c r="E277">
        <v>122</v>
      </c>
      <c r="F277">
        <v>1225</v>
      </c>
      <c r="G277" t="s">
        <v>1005</v>
      </c>
      <c r="H277" t="s">
        <v>2654</v>
      </c>
    </row>
    <row r="278" spans="1:8" x14ac:dyDescent="0.15">
      <c r="A278" t="str">
        <f t="shared" si="4"/>
        <v>［木材・木製品製造業（家具を除く）］繊維板製造業</v>
      </c>
      <c r="B278" t="s">
        <v>2655</v>
      </c>
      <c r="C278" t="s">
        <v>2392</v>
      </c>
      <c r="D278">
        <v>12</v>
      </c>
      <c r="E278">
        <v>122</v>
      </c>
      <c r="F278">
        <v>1226</v>
      </c>
      <c r="G278" t="s">
        <v>1005</v>
      </c>
      <c r="H278" t="s">
        <v>2656</v>
      </c>
    </row>
    <row r="279" spans="1:8" x14ac:dyDescent="0.15">
      <c r="A279" t="str">
        <f t="shared" si="4"/>
        <v>［木材・木製品製造業（家具を除く）］銘木製造業</v>
      </c>
      <c r="B279" t="s">
        <v>2657</v>
      </c>
      <c r="C279" t="s">
        <v>2392</v>
      </c>
      <c r="D279">
        <v>12</v>
      </c>
      <c r="E279">
        <v>122</v>
      </c>
      <c r="F279">
        <v>1227</v>
      </c>
      <c r="G279" t="s">
        <v>1005</v>
      </c>
      <c r="H279" t="s">
        <v>2658</v>
      </c>
    </row>
    <row r="280" spans="1:8" x14ac:dyDescent="0.15">
      <c r="A280" t="str">
        <f t="shared" si="4"/>
        <v>［木材・木製品製造業（家具を除く）］床板製造業</v>
      </c>
      <c r="B280" t="s">
        <v>2659</v>
      </c>
      <c r="C280" t="s">
        <v>2392</v>
      </c>
      <c r="D280">
        <v>12</v>
      </c>
      <c r="E280">
        <v>122</v>
      </c>
      <c r="F280">
        <v>1228</v>
      </c>
      <c r="G280" t="s">
        <v>1005</v>
      </c>
      <c r="H280" t="s">
        <v>2660</v>
      </c>
    </row>
    <row r="281" spans="1:8" x14ac:dyDescent="0.15">
      <c r="A281" t="str">
        <f t="shared" si="4"/>
        <v>［木材・木製品製造業（家具を除く）］竹・とう・きりゅう等容器製造業</v>
      </c>
      <c r="B281" t="s">
        <v>2661</v>
      </c>
      <c r="C281" t="s">
        <v>2392</v>
      </c>
      <c r="D281">
        <v>12</v>
      </c>
      <c r="E281">
        <v>123</v>
      </c>
      <c r="F281">
        <v>1231</v>
      </c>
      <c r="G281" t="s">
        <v>1005</v>
      </c>
      <c r="H281" t="s">
        <v>2662</v>
      </c>
    </row>
    <row r="282" spans="1:8" x14ac:dyDescent="0.15">
      <c r="A282" t="str">
        <f t="shared" si="4"/>
        <v>［木材・木製品製造業（家具を除く）］木箱製造業</v>
      </c>
      <c r="B282" t="s">
        <v>2663</v>
      </c>
      <c r="C282" t="s">
        <v>2392</v>
      </c>
      <c r="D282">
        <v>12</v>
      </c>
      <c r="E282">
        <v>123</v>
      </c>
      <c r="F282">
        <v>1232</v>
      </c>
      <c r="G282" t="s">
        <v>1005</v>
      </c>
      <c r="H282" t="s">
        <v>2664</v>
      </c>
    </row>
    <row r="283" spans="1:8" x14ac:dyDescent="0.15">
      <c r="A283" t="str">
        <f t="shared" si="4"/>
        <v>［木材・木製品製造業（家具を除く）］たる・おけ製造業</v>
      </c>
      <c r="B283" t="s">
        <v>2665</v>
      </c>
      <c r="C283" t="s">
        <v>2392</v>
      </c>
      <c r="D283">
        <v>12</v>
      </c>
      <c r="E283">
        <v>123</v>
      </c>
      <c r="F283">
        <v>1233</v>
      </c>
      <c r="G283" t="s">
        <v>1005</v>
      </c>
      <c r="H283" t="s">
        <v>2666</v>
      </c>
    </row>
    <row r="284" spans="1:8" x14ac:dyDescent="0.15">
      <c r="A284" t="str">
        <f t="shared" si="4"/>
        <v>［木材・木製品製造業（家具を除く）］木材薬品処理業</v>
      </c>
      <c r="B284" t="s">
        <v>2667</v>
      </c>
      <c r="C284" t="s">
        <v>2392</v>
      </c>
      <c r="D284">
        <v>12</v>
      </c>
      <c r="E284">
        <v>129</v>
      </c>
      <c r="F284">
        <v>1291</v>
      </c>
      <c r="G284" t="s">
        <v>1005</v>
      </c>
      <c r="H284" t="s">
        <v>2668</v>
      </c>
    </row>
    <row r="285" spans="1:8" x14ac:dyDescent="0.15">
      <c r="A285" t="str">
        <f t="shared" si="4"/>
        <v>［木材・木製品製造業（家具を除く）］コルク加工基礎資材・コルク製品製造業</v>
      </c>
      <c r="B285" t="s">
        <v>2669</v>
      </c>
      <c r="C285" t="s">
        <v>2392</v>
      </c>
      <c r="D285">
        <v>12</v>
      </c>
      <c r="E285">
        <v>129</v>
      </c>
      <c r="F285">
        <v>1292</v>
      </c>
      <c r="G285" t="s">
        <v>1005</v>
      </c>
      <c r="H285" t="s">
        <v>2670</v>
      </c>
    </row>
    <row r="286" spans="1:8" x14ac:dyDescent="0.15">
      <c r="A286" t="str">
        <f t="shared" si="4"/>
        <v>［木材・木製品製造業（家具を除く）］他に分類されない木製品製造業(竹，とうを含む)</v>
      </c>
      <c r="B286" t="s">
        <v>2671</v>
      </c>
      <c r="C286" t="s">
        <v>2392</v>
      </c>
      <c r="D286">
        <v>12</v>
      </c>
      <c r="E286">
        <v>129</v>
      </c>
      <c r="F286">
        <v>1299</v>
      </c>
      <c r="G286" t="s">
        <v>1005</v>
      </c>
      <c r="H286" t="s">
        <v>2672</v>
      </c>
    </row>
    <row r="287" spans="1:8" x14ac:dyDescent="0.15">
      <c r="A287" t="str">
        <f t="shared" si="4"/>
        <v>［家具・装備品製造業］主として管理事務を行う本社等</v>
      </c>
      <c r="B287" t="s">
        <v>2673</v>
      </c>
      <c r="C287" t="s">
        <v>2392</v>
      </c>
      <c r="D287">
        <v>13</v>
      </c>
      <c r="E287">
        <v>130</v>
      </c>
      <c r="F287">
        <v>1300</v>
      </c>
      <c r="G287" t="s">
        <v>1008</v>
      </c>
      <c r="H287" t="s">
        <v>2115</v>
      </c>
    </row>
    <row r="288" spans="1:8" x14ac:dyDescent="0.15">
      <c r="A288" t="str">
        <f t="shared" si="4"/>
        <v>［家具・装備品製造業］その他の管理，補助的経済活動を行う事業所</v>
      </c>
      <c r="B288" t="s">
        <v>2674</v>
      </c>
      <c r="C288" t="s">
        <v>2392</v>
      </c>
      <c r="D288">
        <v>13</v>
      </c>
      <c r="E288">
        <v>130</v>
      </c>
      <c r="F288">
        <v>1309</v>
      </c>
      <c r="G288" t="s">
        <v>1008</v>
      </c>
      <c r="H288" t="s">
        <v>2117</v>
      </c>
    </row>
    <row r="289" spans="1:8" x14ac:dyDescent="0.15">
      <c r="A289" t="str">
        <f t="shared" si="4"/>
        <v>［家具・装備品製造業］木製家具製造業（漆塗りを除く）</v>
      </c>
      <c r="B289" t="s">
        <v>2675</v>
      </c>
      <c r="C289" t="s">
        <v>2392</v>
      </c>
      <c r="D289">
        <v>13</v>
      </c>
      <c r="E289">
        <v>131</v>
      </c>
      <c r="F289">
        <v>1311</v>
      </c>
      <c r="G289" t="s">
        <v>1008</v>
      </c>
      <c r="H289" t="s">
        <v>2676</v>
      </c>
    </row>
    <row r="290" spans="1:8" x14ac:dyDescent="0.15">
      <c r="A290" t="str">
        <f t="shared" si="4"/>
        <v>［家具・装備品製造業］金属製家具製造業</v>
      </c>
      <c r="B290" t="s">
        <v>2677</v>
      </c>
      <c r="C290" t="s">
        <v>2392</v>
      </c>
      <c r="D290">
        <v>13</v>
      </c>
      <c r="E290">
        <v>131</v>
      </c>
      <c r="F290">
        <v>1312</v>
      </c>
      <c r="G290" t="s">
        <v>1008</v>
      </c>
      <c r="H290" t="s">
        <v>2678</v>
      </c>
    </row>
    <row r="291" spans="1:8" x14ac:dyDescent="0.15">
      <c r="A291" t="str">
        <f t="shared" si="4"/>
        <v>［家具・装備品製造業］マットレス・組スプリング製造業</v>
      </c>
      <c r="B291" t="s">
        <v>2679</v>
      </c>
      <c r="C291" t="s">
        <v>2392</v>
      </c>
      <c r="D291">
        <v>13</v>
      </c>
      <c r="E291">
        <v>131</v>
      </c>
      <c r="F291">
        <v>1313</v>
      </c>
      <c r="G291" t="s">
        <v>1008</v>
      </c>
      <c r="H291" t="s">
        <v>2680</v>
      </c>
    </row>
    <row r="292" spans="1:8" x14ac:dyDescent="0.15">
      <c r="A292" t="str">
        <f t="shared" si="4"/>
        <v>［家具・装備品製造業］宗教用具製造業</v>
      </c>
      <c r="B292" t="s">
        <v>2681</v>
      </c>
      <c r="C292" t="s">
        <v>2392</v>
      </c>
      <c r="D292">
        <v>13</v>
      </c>
      <c r="E292">
        <v>132</v>
      </c>
      <c r="F292">
        <v>1321</v>
      </c>
      <c r="G292" t="s">
        <v>1008</v>
      </c>
      <c r="H292" t="s">
        <v>2682</v>
      </c>
    </row>
    <row r="293" spans="1:8" x14ac:dyDescent="0.15">
      <c r="A293" t="str">
        <f t="shared" si="4"/>
        <v>［家具・装備品製造業］建具製造業</v>
      </c>
      <c r="B293" t="s">
        <v>2683</v>
      </c>
      <c r="C293" t="s">
        <v>2392</v>
      </c>
      <c r="D293">
        <v>13</v>
      </c>
      <c r="E293">
        <v>133</v>
      </c>
      <c r="F293">
        <v>1331</v>
      </c>
      <c r="G293" t="s">
        <v>1008</v>
      </c>
      <c r="H293" t="s">
        <v>2684</v>
      </c>
    </row>
    <row r="294" spans="1:8" x14ac:dyDescent="0.15">
      <c r="A294" t="str">
        <f t="shared" si="4"/>
        <v>［家具・装備品製造業］事務所用・店舗用装備品製造業</v>
      </c>
      <c r="B294" t="s">
        <v>2685</v>
      </c>
      <c r="C294" t="s">
        <v>2392</v>
      </c>
      <c r="D294">
        <v>13</v>
      </c>
      <c r="E294">
        <v>139</v>
      </c>
      <c r="F294">
        <v>1391</v>
      </c>
      <c r="G294" t="s">
        <v>1008</v>
      </c>
      <c r="H294" t="s">
        <v>2686</v>
      </c>
    </row>
    <row r="295" spans="1:8" x14ac:dyDescent="0.15">
      <c r="A295" t="str">
        <f t="shared" si="4"/>
        <v>［家具・装備品製造業］窓用・扉用日よけ，日本びょうぶ等製造業</v>
      </c>
      <c r="B295" t="s">
        <v>2687</v>
      </c>
      <c r="C295" t="s">
        <v>2392</v>
      </c>
      <c r="D295">
        <v>13</v>
      </c>
      <c r="E295">
        <v>139</v>
      </c>
      <c r="F295">
        <v>1392</v>
      </c>
      <c r="G295" t="s">
        <v>1008</v>
      </c>
      <c r="H295" t="s">
        <v>2688</v>
      </c>
    </row>
    <row r="296" spans="1:8" x14ac:dyDescent="0.15">
      <c r="A296" t="str">
        <f t="shared" si="4"/>
        <v>［家具・装備品製造業］鏡縁・額縁製造業</v>
      </c>
      <c r="B296" t="s">
        <v>2689</v>
      </c>
      <c r="C296" t="s">
        <v>2392</v>
      </c>
      <c r="D296">
        <v>13</v>
      </c>
      <c r="E296">
        <v>139</v>
      </c>
      <c r="F296">
        <v>1393</v>
      </c>
      <c r="G296" t="s">
        <v>1008</v>
      </c>
      <c r="H296" t="s">
        <v>2690</v>
      </c>
    </row>
    <row r="297" spans="1:8" x14ac:dyDescent="0.15">
      <c r="A297" t="str">
        <f t="shared" si="4"/>
        <v>［家具・装備品製造業］他に分類されない家具・装備品製造業</v>
      </c>
      <c r="B297" t="s">
        <v>2691</v>
      </c>
      <c r="C297" t="s">
        <v>2392</v>
      </c>
      <c r="D297">
        <v>13</v>
      </c>
      <c r="E297">
        <v>139</v>
      </c>
      <c r="F297">
        <v>1399</v>
      </c>
      <c r="G297" t="s">
        <v>1008</v>
      </c>
      <c r="H297" t="s">
        <v>2692</v>
      </c>
    </row>
    <row r="298" spans="1:8" x14ac:dyDescent="0.15">
      <c r="A298" t="str">
        <f t="shared" si="4"/>
        <v>［パルプ・紙・紙加工品製造業］主として管理事務を行う本社等</v>
      </c>
      <c r="B298" t="s">
        <v>2693</v>
      </c>
      <c r="C298" t="s">
        <v>2392</v>
      </c>
      <c r="D298">
        <v>14</v>
      </c>
      <c r="E298">
        <v>140</v>
      </c>
      <c r="F298">
        <v>1400</v>
      </c>
      <c r="G298" t="s">
        <v>1011</v>
      </c>
      <c r="H298" t="s">
        <v>2115</v>
      </c>
    </row>
    <row r="299" spans="1:8" x14ac:dyDescent="0.15">
      <c r="A299" t="str">
        <f t="shared" si="4"/>
        <v>［パルプ・紙・紙加工品製造業］その他の管理，補助的経済活動を行う事業所</v>
      </c>
      <c r="B299" t="s">
        <v>2694</v>
      </c>
      <c r="C299" t="s">
        <v>2392</v>
      </c>
      <c r="D299">
        <v>14</v>
      </c>
      <c r="E299">
        <v>140</v>
      </c>
      <c r="F299">
        <v>1409</v>
      </c>
      <c r="G299" t="s">
        <v>1011</v>
      </c>
      <c r="H299" t="s">
        <v>2117</v>
      </c>
    </row>
    <row r="300" spans="1:8" x14ac:dyDescent="0.15">
      <c r="A300" t="str">
        <f t="shared" si="4"/>
        <v>［パルプ・紙・紙加工品製造業］パルプ製造業</v>
      </c>
      <c r="B300" t="s">
        <v>2695</v>
      </c>
      <c r="C300" t="s">
        <v>2392</v>
      </c>
      <c r="D300">
        <v>14</v>
      </c>
      <c r="E300">
        <v>141</v>
      </c>
      <c r="F300">
        <v>1411</v>
      </c>
      <c r="G300" t="s">
        <v>1011</v>
      </c>
      <c r="H300" t="s">
        <v>2696</v>
      </c>
    </row>
    <row r="301" spans="1:8" x14ac:dyDescent="0.15">
      <c r="A301" t="str">
        <f t="shared" si="4"/>
        <v>［パルプ・紙・紙加工品製造業］洋紙製造業</v>
      </c>
      <c r="B301" t="s">
        <v>2697</v>
      </c>
      <c r="C301" t="s">
        <v>2392</v>
      </c>
      <c r="D301">
        <v>14</v>
      </c>
      <c r="E301">
        <v>142</v>
      </c>
      <c r="F301">
        <v>1421</v>
      </c>
      <c r="G301" t="s">
        <v>1011</v>
      </c>
      <c r="H301" t="s">
        <v>2698</v>
      </c>
    </row>
    <row r="302" spans="1:8" x14ac:dyDescent="0.15">
      <c r="A302" t="str">
        <f t="shared" si="4"/>
        <v>［パルプ・紙・紙加工品製造業］板紙製造業</v>
      </c>
      <c r="B302" t="s">
        <v>2699</v>
      </c>
      <c r="C302" t="s">
        <v>2392</v>
      </c>
      <c r="D302">
        <v>14</v>
      </c>
      <c r="E302">
        <v>142</v>
      </c>
      <c r="F302">
        <v>1422</v>
      </c>
      <c r="G302" t="s">
        <v>1011</v>
      </c>
      <c r="H302" t="s">
        <v>2700</v>
      </c>
    </row>
    <row r="303" spans="1:8" x14ac:dyDescent="0.15">
      <c r="A303" t="str">
        <f t="shared" si="4"/>
        <v>［パルプ・紙・紙加工品製造業］機械すき和紙製造業</v>
      </c>
      <c r="B303" t="s">
        <v>2701</v>
      </c>
      <c r="C303" t="s">
        <v>2392</v>
      </c>
      <c r="D303">
        <v>14</v>
      </c>
      <c r="E303">
        <v>142</v>
      </c>
      <c r="F303">
        <v>1423</v>
      </c>
      <c r="G303" t="s">
        <v>1011</v>
      </c>
      <c r="H303" t="s">
        <v>2702</v>
      </c>
    </row>
    <row r="304" spans="1:8" x14ac:dyDescent="0.15">
      <c r="A304" t="str">
        <f t="shared" si="4"/>
        <v>［パルプ・紙・紙加工品製造業］手すき和紙製造業</v>
      </c>
      <c r="B304" t="s">
        <v>2703</v>
      </c>
      <c r="C304" t="s">
        <v>2392</v>
      </c>
      <c r="D304">
        <v>14</v>
      </c>
      <c r="E304">
        <v>142</v>
      </c>
      <c r="F304">
        <v>1424</v>
      </c>
      <c r="G304" t="s">
        <v>1011</v>
      </c>
      <c r="H304" t="s">
        <v>2704</v>
      </c>
    </row>
    <row r="305" spans="1:8" x14ac:dyDescent="0.15">
      <c r="A305" t="str">
        <f t="shared" si="4"/>
        <v>［パルプ・紙・紙加工品製造業］塗工紙製造業（印刷用紙を除く）</v>
      </c>
      <c r="B305" t="s">
        <v>2705</v>
      </c>
      <c r="C305" t="s">
        <v>2392</v>
      </c>
      <c r="D305">
        <v>14</v>
      </c>
      <c r="E305">
        <v>143</v>
      </c>
      <c r="F305">
        <v>1431</v>
      </c>
      <c r="G305" t="s">
        <v>1011</v>
      </c>
      <c r="H305" t="s">
        <v>2706</v>
      </c>
    </row>
    <row r="306" spans="1:8" x14ac:dyDescent="0.15">
      <c r="A306" t="str">
        <f t="shared" si="4"/>
        <v>［パルプ・紙・紙加工品製造業］段ボール製造業</v>
      </c>
      <c r="B306" t="s">
        <v>2707</v>
      </c>
      <c r="C306" t="s">
        <v>2392</v>
      </c>
      <c r="D306">
        <v>14</v>
      </c>
      <c r="E306">
        <v>143</v>
      </c>
      <c r="F306">
        <v>1432</v>
      </c>
      <c r="G306" t="s">
        <v>1011</v>
      </c>
      <c r="H306" t="s">
        <v>2708</v>
      </c>
    </row>
    <row r="307" spans="1:8" x14ac:dyDescent="0.15">
      <c r="A307" t="str">
        <f t="shared" si="4"/>
        <v>［パルプ・紙・紙加工品製造業］壁紙・ふすま紙製造業</v>
      </c>
      <c r="B307" t="s">
        <v>2709</v>
      </c>
      <c r="C307" t="s">
        <v>2392</v>
      </c>
      <c r="D307">
        <v>14</v>
      </c>
      <c r="E307">
        <v>143</v>
      </c>
      <c r="F307">
        <v>1433</v>
      </c>
      <c r="G307" t="s">
        <v>1011</v>
      </c>
      <c r="H307" t="s">
        <v>2710</v>
      </c>
    </row>
    <row r="308" spans="1:8" x14ac:dyDescent="0.15">
      <c r="A308" t="str">
        <f t="shared" si="4"/>
        <v>［パルプ・紙・紙加工品製造業］事務用・学用紙製品製造業</v>
      </c>
      <c r="B308" t="s">
        <v>2711</v>
      </c>
      <c r="C308" t="s">
        <v>2392</v>
      </c>
      <c r="D308">
        <v>14</v>
      </c>
      <c r="E308">
        <v>144</v>
      </c>
      <c r="F308">
        <v>1441</v>
      </c>
      <c r="G308" t="s">
        <v>1011</v>
      </c>
      <c r="H308" t="s">
        <v>2712</v>
      </c>
    </row>
    <row r="309" spans="1:8" x14ac:dyDescent="0.15">
      <c r="A309" t="str">
        <f t="shared" si="4"/>
        <v>［パルプ・紙・紙加工品製造業］日用紙製品製造業</v>
      </c>
      <c r="B309" t="s">
        <v>2713</v>
      </c>
      <c r="C309" t="s">
        <v>2392</v>
      </c>
      <c r="D309">
        <v>14</v>
      </c>
      <c r="E309">
        <v>144</v>
      </c>
      <c r="F309">
        <v>1442</v>
      </c>
      <c r="G309" t="s">
        <v>1011</v>
      </c>
      <c r="H309" t="s">
        <v>2714</v>
      </c>
    </row>
    <row r="310" spans="1:8" x14ac:dyDescent="0.15">
      <c r="A310" t="str">
        <f t="shared" si="4"/>
        <v>［パルプ・紙・紙加工品製造業］その他の紙製品製造業</v>
      </c>
      <c r="B310" t="s">
        <v>2715</v>
      </c>
      <c r="C310" t="s">
        <v>2392</v>
      </c>
      <c r="D310">
        <v>14</v>
      </c>
      <c r="E310">
        <v>144</v>
      </c>
      <c r="F310">
        <v>1449</v>
      </c>
      <c r="G310" t="s">
        <v>1011</v>
      </c>
      <c r="H310" t="s">
        <v>2716</v>
      </c>
    </row>
    <row r="311" spans="1:8" x14ac:dyDescent="0.15">
      <c r="A311" t="str">
        <f t="shared" si="4"/>
        <v>［パルプ・紙・紙加工品製造業］重包装紙袋製造業</v>
      </c>
      <c r="B311" t="s">
        <v>2717</v>
      </c>
      <c r="C311" t="s">
        <v>2392</v>
      </c>
      <c r="D311">
        <v>14</v>
      </c>
      <c r="E311">
        <v>145</v>
      </c>
      <c r="F311">
        <v>1451</v>
      </c>
      <c r="G311" t="s">
        <v>1011</v>
      </c>
      <c r="H311" t="s">
        <v>2718</v>
      </c>
    </row>
    <row r="312" spans="1:8" x14ac:dyDescent="0.15">
      <c r="A312" t="str">
        <f t="shared" si="4"/>
        <v>［パルプ・紙・紙加工品製造業］角底紙袋製造業</v>
      </c>
      <c r="B312" t="s">
        <v>2719</v>
      </c>
      <c r="C312" t="s">
        <v>2392</v>
      </c>
      <c r="D312">
        <v>14</v>
      </c>
      <c r="E312">
        <v>145</v>
      </c>
      <c r="F312">
        <v>1452</v>
      </c>
      <c r="G312" t="s">
        <v>1011</v>
      </c>
      <c r="H312" t="s">
        <v>2720</v>
      </c>
    </row>
    <row r="313" spans="1:8" x14ac:dyDescent="0.15">
      <c r="A313" t="str">
        <f t="shared" si="4"/>
        <v>［パルプ・紙・紙加工品製造業］段ボール箱製造業</v>
      </c>
      <c r="B313" t="s">
        <v>2721</v>
      </c>
      <c r="C313" t="s">
        <v>2392</v>
      </c>
      <c r="D313">
        <v>14</v>
      </c>
      <c r="E313">
        <v>145</v>
      </c>
      <c r="F313">
        <v>1453</v>
      </c>
      <c r="G313" t="s">
        <v>1011</v>
      </c>
      <c r="H313" t="s">
        <v>2722</v>
      </c>
    </row>
    <row r="314" spans="1:8" x14ac:dyDescent="0.15">
      <c r="A314" t="str">
        <f t="shared" si="4"/>
        <v>［パルプ・紙・紙加工品製造業］紙器製造業</v>
      </c>
      <c r="B314" t="s">
        <v>2723</v>
      </c>
      <c r="C314" t="s">
        <v>2392</v>
      </c>
      <c r="D314">
        <v>14</v>
      </c>
      <c r="E314">
        <v>145</v>
      </c>
      <c r="F314">
        <v>1454</v>
      </c>
      <c r="G314" t="s">
        <v>1011</v>
      </c>
      <c r="H314" t="s">
        <v>2724</v>
      </c>
    </row>
    <row r="315" spans="1:8" x14ac:dyDescent="0.15">
      <c r="A315" t="str">
        <f t="shared" si="4"/>
        <v>［パルプ・紙・紙加工品製造業］その他のパルプ・紙・紙加工品製造業</v>
      </c>
      <c r="B315" t="s">
        <v>2725</v>
      </c>
      <c r="C315" t="s">
        <v>2392</v>
      </c>
      <c r="D315">
        <v>14</v>
      </c>
      <c r="E315">
        <v>149</v>
      </c>
      <c r="F315">
        <v>1499</v>
      </c>
      <c r="G315" t="s">
        <v>1011</v>
      </c>
      <c r="H315" t="s">
        <v>2726</v>
      </c>
    </row>
    <row r="316" spans="1:8" x14ac:dyDescent="0.15">
      <c r="A316" t="str">
        <f t="shared" si="4"/>
        <v>［印刷・同関連業］主として管理事務を行う本社等</v>
      </c>
      <c r="B316" t="s">
        <v>2727</v>
      </c>
      <c r="C316" t="s">
        <v>2392</v>
      </c>
      <c r="D316">
        <v>15</v>
      </c>
      <c r="E316">
        <v>150</v>
      </c>
      <c r="F316">
        <v>1500</v>
      </c>
      <c r="G316" t="s">
        <v>1014</v>
      </c>
      <c r="H316" t="s">
        <v>2115</v>
      </c>
    </row>
    <row r="317" spans="1:8" x14ac:dyDescent="0.15">
      <c r="A317" t="str">
        <f t="shared" si="4"/>
        <v>［印刷・同関連業］その他の管理，補助的経済活動を行う事業所</v>
      </c>
      <c r="B317" t="s">
        <v>2728</v>
      </c>
      <c r="C317" t="s">
        <v>2392</v>
      </c>
      <c r="D317">
        <v>15</v>
      </c>
      <c r="E317">
        <v>150</v>
      </c>
      <c r="F317">
        <v>1509</v>
      </c>
      <c r="G317" t="s">
        <v>1014</v>
      </c>
      <c r="H317" t="s">
        <v>2117</v>
      </c>
    </row>
    <row r="318" spans="1:8" x14ac:dyDescent="0.15">
      <c r="A318" t="str">
        <f t="shared" si="4"/>
        <v>［印刷・同関連業］オフセット印刷業（紙に対するもの）</v>
      </c>
      <c r="B318" t="s">
        <v>2729</v>
      </c>
      <c r="C318" t="s">
        <v>2392</v>
      </c>
      <c r="D318">
        <v>15</v>
      </c>
      <c r="E318">
        <v>151</v>
      </c>
      <c r="F318">
        <v>1511</v>
      </c>
      <c r="G318" t="s">
        <v>1014</v>
      </c>
      <c r="H318" t="s">
        <v>2730</v>
      </c>
    </row>
    <row r="319" spans="1:8" x14ac:dyDescent="0.15">
      <c r="A319" t="str">
        <f t="shared" si="4"/>
        <v>［印刷・同関連業］オフセット印刷以外の印刷業（紙に対するもの）</v>
      </c>
      <c r="B319" t="s">
        <v>2731</v>
      </c>
      <c r="C319" t="s">
        <v>2392</v>
      </c>
      <c r="D319">
        <v>15</v>
      </c>
      <c r="E319">
        <v>151</v>
      </c>
      <c r="F319">
        <v>1512</v>
      </c>
      <c r="G319" t="s">
        <v>1014</v>
      </c>
      <c r="H319" t="s">
        <v>2732</v>
      </c>
    </row>
    <row r="320" spans="1:8" x14ac:dyDescent="0.15">
      <c r="A320" t="str">
        <f t="shared" si="4"/>
        <v>［印刷・同関連業］紙以外の印刷業</v>
      </c>
      <c r="B320" t="s">
        <v>2733</v>
      </c>
      <c r="C320" t="s">
        <v>2392</v>
      </c>
      <c r="D320">
        <v>15</v>
      </c>
      <c r="E320">
        <v>151</v>
      </c>
      <c r="F320">
        <v>1513</v>
      </c>
      <c r="G320" t="s">
        <v>1014</v>
      </c>
      <c r="H320" t="s">
        <v>2734</v>
      </c>
    </row>
    <row r="321" spans="1:8" x14ac:dyDescent="0.15">
      <c r="A321" t="str">
        <f t="shared" si="4"/>
        <v>［印刷・同関連業］製版業</v>
      </c>
      <c r="B321" t="s">
        <v>2735</v>
      </c>
      <c r="C321" t="s">
        <v>2392</v>
      </c>
      <c r="D321">
        <v>15</v>
      </c>
      <c r="E321">
        <v>152</v>
      </c>
      <c r="F321">
        <v>1521</v>
      </c>
      <c r="G321" t="s">
        <v>1014</v>
      </c>
      <c r="H321" t="s">
        <v>2736</v>
      </c>
    </row>
    <row r="322" spans="1:8" x14ac:dyDescent="0.15">
      <c r="A322" t="str">
        <f t="shared" si="4"/>
        <v>［印刷・同関連業］製本業</v>
      </c>
      <c r="B322" t="s">
        <v>2737</v>
      </c>
      <c r="C322" t="s">
        <v>2392</v>
      </c>
      <c r="D322">
        <v>15</v>
      </c>
      <c r="E322">
        <v>153</v>
      </c>
      <c r="F322">
        <v>1531</v>
      </c>
      <c r="G322" t="s">
        <v>1014</v>
      </c>
      <c r="H322" t="s">
        <v>2738</v>
      </c>
    </row>
    <row r="323" spans="1:8" x14ac:dyDescent="0.15">
      <c r="A323" t="str">
        <f t="shared" ref="A323:A386" si="5">"［"&amp;G323&amp;"］"&amp;H323</f>
        <v>［印刷・同関連業］印刷物加工業</v>
      </c>
      <c r="B323" t="s">
        <v>2739</v>
      </c>
      <c r="C323" t="s">
        <v>2392</v>
      </c>
      <c r="D323">
        <v>15</v>
      </c>
      <c r="E323">
        <v>153</v>
      </c>
      <c r="F323">
        <v>1532</v>
      </c>
      <c r="G323" t="s">
        <v>1014</v>
      </c>
      <c r="H323" t="s">
        <v>2740</v>
      </c>
    </row>
    <row r="324" spans="1:8" x14ac:dyDescent="0.15">
      <c r="A324" t="str">
        <f t="shared" si="5"/>
        <v>［印刷・同関連業］印刷関連サービス業</v>
      </c>
      <c r="B324" t="s">
        <v>2741</v>
      </c>
      <c r="C324" t="s">
        <v>2392</v>
      </c>
      <c r="D324">
        <v>15</v>
      </c>
      <c r="E324">
        <v>159</v>
      </c>
      <c r="F324">
        <v>1591</v>
      </c>
      <c r="G324" t="s">
        <v>1014</v>
      </c>
      <c r="H324" t="s">
        <v>2742</v>
      </c>
    </row>
    <row r="325" spans="1:8" x14ac:dyDescent="0.15">
      <c r="A325" t="str">
        <f t="shared" si="5"/>
        <v>［化学工業］主として管理事務を行う本社等</v>
      </c>
      <c r="B325" t="s">
        <v>2743</v>
      </c>
      <c r="C325" t="s">
        <v>2392</v>
      </c>
      <c r="D325">
        <v>16</v>
      </c>
      <c r="E325">
        <v>160</v>
      </c>
      <c r="F325">
        <v>1600</v>
      </c>
      <c r="G325" t="s">
        <v>1017</v>
      </c>
      <c r="H325" t="s">
        <v>2115</v>
      </c>
    </row>
    <row r="326" spans="1:8" x14ac:dyDescent="0.15">
      <c r="A326" t="str">
        <f t="shared" si="5"/>
        <v>［化学工業］その他の管理，補助的経済活動を行う事業所</v>
      </c>
      <c r="B326" t="s">
        <v>2744</v>
      </c>
      <c r="C326" t="s">
        <v>2392</v>
      </c>
      <c r="D326">
        <v>16</v>
      </c>
      <c r="E326">
        <v>160</v>
      </c>
      <c r="F326">
        <v>1609</v>
      </c>
      <c r="G326" t="s">
        <v>1017</v>
      </c>
      <c r="H326" t="s">
        <v>2117</v>
      </c>
    </row>
    <row r="327" spans="1:8" x14ac:dyDescent="0.15">
      <c r="A327" t="str">
        <f t="shared" si="5"/>
        <v>［化学工業］窒素質・りん酸質肥料製造業</v>
      </c>
      <c r="B327" t="s">
        <v>2745</v>
      </c>
      <c r="C327" t="s">
        <v>2392</v>
      </c>
      <c r="D327">
        <v>16</v>
      </c>
      <c r="E327">
        <v>161</v>
      </c>
      <c r="F327">
        <v>1611</v>
      </c>
      <c r="G327" t="s">
        <v>1017</v>
      </c>
      <c r="H327" t="s">
        <v>2746</v>
      </c>
    </row>
    <row r="328" spans="1:8" x14ac:dyDescent="0.15">
      <c r="A328" t="str">
        <f t="shared" si="5"/>
        <v>［化学工業］複合肥料製造業</v>
      </c>
      <c r="B328" t="s">
        <v>2747</v>
      </c>
      <c r="C328" t="s">
        <v>2392</v>
      </c>
      <c r="D328">
        <v>16</v>
      </c>
      <c r="E328">
        <v>161</v>
      </c>
      <c r="F328">
        <v>1612</v>
      </c>
      <c r="G328" t="s">
        <v>1017</v>
      </c>
      <c r="H328" t="s">
        <v>2748</v>
      </c>
    </row>
    <row r="329" spans="1:8" x14ac:dyDescent="0.15">
      <c r="A329" t="str">
        <f t="shared" si="5"/>
        <v>［化学工業］その他の化学肥料製造業</v>
      </c>
      <c r="B329" t="s">
        <v>2749</v>
      </c>
      <c r="C329" t="s">
        <v>2392</v>
      </c>
      <c r="D329">
        <v>16</v>
      </c>
      <c r="E329">
        <v>161</v>
      </c>
      <c r="F329">
        <v>1619</v>
      </c>
      <c r="G329" t="s">
        <v>1017</v>
      </c>
      <c r="H329" t="s">
        <v>2750</v>
      </c>
    </row>
    <row r="330" spans="1:8" x14ac:dyDescent="0.15">
      <c r="A330" t="str">
        <f t="shared" si="5"/>
        <v>［化学工業］ソーダ工業</v>
      </c>
      <c r="B330" t="s">
        <v>2751</v>
      </c>
      <c r="C330" t="s">
        <v>2392</v>
      </c>
      <c r="D330">
        <v>16</v>
      </c>
      <c r="E330">
        <v>162</v>
      </c>
      <c r="F330">
        <v>1621</v>
      </c>
      <c r="G330" t="s">
        <v>1017</v>
      </c>
      <c r="H330" t="s">
        <v>2752</v>
      </c>
    </row>
    <row r="331" spans="1:8" x14ac:dyDescent="0.15">
      <c r="A331" t="str">
        <f t="shared" si="5"/>
        <v>［化学工業］無機顔料製造業</v>
      </c>
      <c r="B331" t="s">
        <v>2753</v>
      </c>
      <c r="C331" t="s">
        <v>2392</v>
      </c>
      <c r="D331">
        <v>16</v>
      </c>
      <c r="E331">
        <v>162</v>
      </c>
      <c r="F331">
        <v>1622</v>
      </c>
      <c r="G331" t="s">
        <v>1017</v>
      </c>
      <c r="H331" t="s">
        <v>2754</v>
      </c>
    </row>
    <row r="332" spans="1:8" x14ac:dyDescent="0.15">
      <c r="A332" t="str">
        <f t="shared" si="5"/>
        <v>［化学工業］圧縮ガス・液化ガス製造業</v>
      </c>
      <c r="B332" t="s">
        <v>2755</v>
      </c>
      <c r="C332" t="s">
        <v>2392</v>
      </c>
      <c r="D332">
        <v>16</v>
      </c>
      <c r="E332">
        <v>162</v>
      </c>
      <c r="F332">
        <v>1623</v>
      </c>
      <c r="G332" t="s">
        <v>1017</v>
      </c>
      <c r="H332" t="s">
        <v>2756</v>
      </c>
    </row>
    <row r="333" spans="1:8" x14ac:dyDescent="0.15">
      <c r="A333" t="str">
        <f t="shared" si="5"/>
        <v>［化学工業］塩製造業</v>
      </c>
      <c r="B333" t="s">
        <v>2757</v>
      </c>
      <c r="C333" t="s">
        <v>2392</v>
      </c>
      <c r="D333">
        <v>16</v>
      </c>
      <c r="E333">
        <v>162</v>
      </c>
      <c r="F333">
        <v>1624</v>
      </c>
      <c r="G333" t="s">
        <v>1017</v>
      </c>
      <c r="H333" t="s">
        <v>2758</v>
      </c>
    </row>
    <row r="334" spans="1:8" x14ac:dyDescent="0.15">
      <c r="A334" t="str">
        <f t="shared" si="5"/>
        <v>［化学工業］その他の無機化学工業製品製造業</v>
      </c>
      <c r="B334" t="s">
        <v>2759</v>
      </c>
      <c r="C334" t="s">
        <v>2392</v>
      </c>
      <c r="D334">
        <v>16</v>
      </c>
      <c r="E334">
        <v>162</v>
      </c>
      <c r="F334">
        <v>1629</v>
      </c>
      <c r="G334" t="s">
        <v>1017</v>
      </c>
      <c r="H334" t="s">
        <v>2760</v>
      </c>
    </row>
    <row r="335" spans="1:8" x14ac:dyDescent="0.15">
      <c r="A335" t="str">
        <f t="shared" si="5"/>
        <v>［化学工業］石油化学系基礎製品製造業（一貫して生産される誘導品を含む）</v>
      </c>
      <c r="B335" t="s">
        <v>2761</v>
      </c>
      <c r="C335" t="s">
        <v>2392</v>
      </c>
      <c r="D335">
        <v>16</v>
      </c>
      <c r="E335">
        <v>163</v>
      </c>
      <c r="F335">
        <v>1631</v>
      </c>
      <c r="G335" t="s">
        <v>1017</v>
      </c>
      <c r="H335" t="s">
        <v>2762</v>
      </c>
    </row>
    <row r="336" spans="1:8" x14ac:dyDescent="0.15">
      <c r="A336" t="str">
        <f t="shared" si="5"/>
        <v>［化学工業］脂肪族系中間物製造業（脂肪族系溶剤を含む）</v>
      </c>
      <c r="B336" t="s">
        <v>2763</v>
      </c>
      <c r="C336" t="s">
        <v>2392</v>
      </c>
      <c r="D336">
        <v>16</v>
      </c>
      <c r="E336">
        <v>163</v>
      </c>
      <c r="F336">
        <v>1632</v>
      </c>
      <c r="G336" t="s">
        <v>1017</v>
      </c>
      <c r="H336" t="s">
        <v>2764</v>
      </c>
    </row>
    <row r="337" spans="1:8" x14ac:dyDescent="0.15">
      <c r="A337" t="str">
        <f t="shared" si="5"/>
        <v>［化学工業］発酵工業</v>
      </c>
      <c r="B337" t="s">
        <v>2765</v>
      </c>
      <c r="C337" t="s">
        <v>2392</v>
      </c>
      <c r="D337">
        <v>16</v>
      </c>
      <c r="E337">
        <v>163</v>
      </c>
      <c r="F337">
        <v>1633</v>
      </c>
      <c r="G337" t="s">
        <v>1017</v>
      </c>
      <c r="H337" t="s">
        <v>2766</v>
      </c>
    </row>
    <row r="338" spans="1:8" x14ac:dyDescent="0.15">
      <c r="A338" t="str">
        <f t="shared" si="5"/>
        <v>［化学工業］環式中間物・合成染料・有機顔料製造業</v>
      </c>
      <c r="B338" t="s">
        <v>2767</v>
      </c>
      <c r="C338" t="s">
        <v>2392</v>
      </c>
      <c r="D338">
        <v>16</v>
      </c>
      <c r="E338">
        <v>163</v>
      </c>
      <c r="F338">
        <v>1634</v>
      </c>
      <c r="G338" t="s">
        <v>1017</v>
      </c>
      <c r="H338" t="s">
        <v>2768</v>
      </c>
    </row>
    <row r="339" spans="1:8" x14ac:dyDescent="0.15">
      <c r="A339" t="str">
        <f t="shared" si="5"/>
        <v>［化学工業］プラスチック製造業</v>
      </c>
      <c r="B339" t="s">
        <v>2769</v>
      </c>
      <c r="C339" t="s">
        <v>2392</v>
      </c>
      <c r="D339">
        <v>16</v>
      </c>
      <c r="E339">
        <v>163</v>
      </c>
      <c r="F339">
        <v>1635</v>
      </c>
      <c r="G339" t="s">
        <v>1017</v>
      </c>
      <c r="H339" t="s">
        <v>2770</v>
      </c>
    </row>
    <row r="340" spans="1:8" x14ac:dyDescent="0.15">
      <c r="A340" t="str">
        <f t="shared" si="5"/>
        <v>［化学工業］合成ゴム製造業</v>
      </c>
      <c r="B340" t="s">
        <v>2771</v>
      </c>
      <c r="C340" t="s">
        <v>2392</v>
      </c>
      <c r="D340">
        <v>16</v>
      </c>
      <c r="E340">
        <v>163</v>
      </c>
      <c r="F340">
        <v>1636</v>
      </c>
      <c r="G340" t="s">
        <v>1017</v>
      </c>
      <c r="H340" t="s">
        <v>2772</v>
      </c>
    </row>
    <row r="341" spans="1:8" x14ac:dyDescent="0.15">
      <c r="A341" t="str">
        <f t="shared" si="5"/>
        <v>［化学工業］その他の有機化学工業製品製造業</v>
      </c>
      <c r="B341" t="s">
        <v>2773</v>
      </c>
      <c r="C341" t="s">
        <v>2392</v>
      </c>
      <c r="D341">
        <v>16</v>
      </c>
      <c r="E341">
        <v>163</v>
      </c>
      <c r="F341">
        <v>1639</v>
      </c>
      <c r="G341" t="s">
        <v>1017</v>
      </c>
      <c r="H341" t="s">
        <v>2774</v>
      </c>
    </row>
    <row r="342" spans="1:8" x14ac:dyDescent="0.15">
      <c r="A342" t="str">
        <f t="shared" si="5"/>
        <v>［化学工業］脂肪酸・硬化油・グリセリン製造業</v>
      </c>
      <c r="B342" t="s">
        <v>2775</v>
      </c>
      <c r="C342" t="s">
        <v>2392</v>
      </c>
      <c r="D342">
        <v>16</v>
      </c>
      <c r="E342">
        <v>164</v>
      </c>
      <c r="F342">
        <v>1641</v>
      </c>
      <c r="G342" t="s">
        <v>1017</v>
      </c>
      <c r="H342" t="s">
        <v>2776</v>
      </c>
    </row>
    <row r="343" spans="1:8" x14ac:dyDescent="0.15">
      <c r="A343" t="str">
        <f t="shared" si="5"/>
        <v>［化学工業］石けん・合成洗剤製造業</v>
      </c>
      <c r="B343" t="s">
        <v>2777</v>
      </c>
      <c r="C343" t="s">
        <v>2392</v>
      </c>
      <c r="D343">
        <v>16</v>
      </c>
      <c r="E343">
        <v>164</v>
      </c>
      <c r="F343">
        <v>1642</v>
      </c>
      <c r="G343" t="s">
        <v>1017</v>
      </c>
      <c r="H343" t="s">
        <v>2778</v>
      </c>
    </row>
    <row r="344" spans="1:8" x14ac:dyDescent="0.15">
      <c r="A344" t="str">
        <f t="shared" si="5"/>
        <v>［化学工業］界面活性剤製造業（石けん，合成洗剤を除く）</v>
      </c>
      <c r="B344" t="s">
        <v>2779</v>
      </c>
      <c r="C344" t="s">
        <v>2392</v>
      </c>
      <c r="D344">
        <v>16</v>
      </c>
      <c r="E344">
        <v>164</v>
      </c>
      <c r="F344">
        <v>1643</v>
      </c>
      <c r="G344" t="s">
        <v>1017</v>
      </c>
      <c r="H344" t="s">
        <v>2780</v>
      </c>
    </row>
    <row r="345" spans="1:8" x14ac:dyDescent="0.15">
      <c r="A345" t="str">
        <f t="shared" si="5"/>
        <v>［化学工業］塗料製造業</v>
      </c>
      <c r="B345" t="s">
        <v>2781</v>
      </c>
      <c r="C345" t="s">
        <v>2392</v>
      </c>
      <c r="D345">
        <v>16</v>
      </c>
      <c r="E345">
        <v>164</v>
      </c>
      <c r="F345">
        <v>1644</v>
      </c>
      <c r="G345" t="s">
        <v>1017</v>
      </c>
      <c r="H345" t="s">
        <v>2782</v>
      </c>
    </row>
    <row r="346" spans="1:8" x14ac:dyDescent="0.15">
      <c r="A346" t="str">
        <f t="shared" si="5"/>
        <v>［化学工業］印刷インキ製造業</v>
      </c>
      <c r="B346" t="s">
        <v>2783</v>
      </c>
      <c r="C346" t="s">
        <v>2392</v>
      </c>
      <c r="D346">
        <v>16</v>
      </c>
      <c r="E346">
        <v>164</v>
      </c>
      <c r="F346">
        <v>1645</v>
      </c>
      <c r="G346" t="s">
        <v>1017</v>
      </c>
      <c r="H346" t="s">
        <v>2784</v>
      </c>
    </row>
    <row r="347" spans="1:8" x14ac:dyDescent="0.15">
      <c r="A347" t="str">
        <f t="shared" si="5"/>
        <v>［化学工業］洗浄剤・磨用剤製造業</v>
      </c>
      <c r="B347" t="s">
        <v>2785</v>
      </c>
      <c r="C347" t="s">
        <v>2392</v>
      </c>
      <c r="D347">
        <v>16</v>
      </c>
      <c r="E347">
        <v>164</v>
      </c>
      <c r="F347">
        <v>1646</v>
      </c>
      <c r="G347" t="s">
        <v>1017</v>
      </c>
      <c r="H347" t="s">
        <v>2786</v>
      </c>
    </row>
    <row r="348" spans="1:8" x14ac:dyDescent="0.15">
      <c r="A348" t="str">
        <f t="shared" si="5"/>
        <v>［化学工業］ろうそく製造業</v>
      </c>
      <c r="B348" t="s">
        <v>2787</v>
      </c>
      <c r="C348" t="s">
        <v>2392</v>
      </c>
      <c r="D348">
        <v>16</v>
      </c>
      <c r="E348">
        <v>164</v>
      </c>
      <c r="F348">
        <v>1647</v>
      </c>
      <c r="G348" t="s">
        <v>1017</v>
      </c>
      <c r="H348" t="s">
        <v>2788</v>
      </c>
    </row>
    <row r="349" spans="1:8" x14ac:dyDescent="0.15">
      <c r="A349" t="str">
        <f t="shared" si="5"/>
        <v>［化学工業］医薬品原薬製造業</v>
      </c>
      <c r="B349" t="s">
        <v>2789</v>
      </c>
      <c r="C349" t="s">
        <v>2392</v>
      </c>
      <c r="D349">
        <v>16</v>
      </c>
      <c r="E349">
        <v>165</v>
      </c>
      <c r="F349">
        <v>1651</v>
      </c>
      <c r="G349" t="s">
        <v>1017</v>
      </c>
      <c r="H349" t="s">
        <v>2790</v>
      </c>
    </row>
    <row r="350" spans="1:8" x14ac:dyDescent="0.15">
      <c r="A350" t="str">
        <f t="shared" si="5"/>
        <v>［化学工業］医薬品製剤製造業</v>
      </c>
      <c r="B350" t="s">
        <v>2791</v>
      </c>
      <c r="C350" t="s">
        <v>2392</v>
      </c>
      <c r="D350">
        <v>16</v>
      </c>
      <c r="E350">
        <v>165</v>
      </c>
      <c r="F350">
        <v>1652</v>
      </c>
      <c r="G350" t="s">
        <v>1017</v>
      </c>
      <c r="H350" t="s">
        <v>2792</v>
      </c>
    </row>
    <row r="351" spans="1:8" x14ac:dyDescent="0.15">
      <c r="A351" t="str">
        <f t="shared" si="5"/>
        <v>［化学工業］生物学的製剤製造業</v>
      </c>
      <c r="B351" t="s">
        <v>2793</v>
      </c>
      <c r="C351" t="s">
        <v>2392</v>
      </c>
      <c r="D351">
        <v>16</v>
      </c>
      <c r="E351">
        <v>165</v>
      </c>
      <c r="F351">
        <v>1653</v>
      </c>
      <c r="G351" t="s">
        <v>1017</v>
      </c>
      <c r="H351" t="s">
        <v>2794</v>
      </c>
    </row>
    <row r="352" spans="1:8" x14ac:dyDescent="0.15">
      <c r="A352" t="str">
        <f t="shared" si="5"/>
        <v>［化学工業］生薬・漢方製剤製造業</v>
      </c>
      <c r="B352" t="s">
        <v>2795</v>
      </c>
      <c r="C352" t="s">
        <v>2392</v>
      </c>
      <c r="D352">
        <v>16</v>
      </c>
      <c r="E352">
        <v>165</v>
      </c>
      <c r="F352">
        <v>1654</v>
      </c>
      <c r="G352" t="s">
        <v>1017</v>
      </c>
      <c r="H352" t="s">
        <v>2796</v>
      </c>
    </row>
    <row r="353" spans="1:8" x14ac:dyDescent="0.15">
      <c r="A353" t="str">
        <f t="shared" si="5"/>
        <v>［化学工業］動物用医薬品製造業</v>
      </c>
      <c r="B353" t="s">
        <v>2797</v>
      </c>
      <c r="C353" t="s">
        <v>2392</v>
      </c>
      <c r="D353">
        <v>16</v>
      </c>
      <c r="E353">
        <v>165</v>
      </c>
      <c r="F353">
        <v>1655</v>
      </c>
      <c r="G353" t="s">
        <v>1017</v>
      </c>
      <c r="H353" t="s">
        <v>2798</v>
      </c>
    </row>
    <row r="354" spans="1:8" x14ac:dyDescent="0.15">
      <c r="A354" t="str">
        <f t="shared" si="5"/>
        <v>［化学工業］仕上用・皮膚用化粧品製造業（香水，オーデコロンを含む）</v>
      </c>
      <c r="B354" t="s">
        <v>2799</v>
      </c>
      <c r="C354" t="s">
        <v>2392</v>
      </c>
      <c r="D354">
        <v>16</v>
      </c>
      <c r="E354">
        <v>166</v>
      </c>
      <c r="F354">
        <v>1661</v>
      </c>
      <c r="G354" t="s">
        <v>1017</v>
      </c>
      <c r="H354" t="s">
        <v>2800</v>
      </c>
    </row>
    <row r="355" spans="1:8" x14ac:dyDescent="0.15">
      <c r="A355" t="str">
        <f t="shared" si="5"/>
        <v>［化学工業］頭髪用化粧品製造業</v>
      </c>
      <c r="B355" t="s">
        <v>2801</v>
      </c>
      <c r="C355" t="s">
        <v>2392</v>
      </c>
      <c r="D355">
        <v>16</v>
      </c>
      <c r="E355">
        <v>166</v>
      </c>
      <c r="F355">
        <v>1662</v>
      </c>
      <c r="G355" t="s">
        <v>1017</v>
      </c>
      <c r="H355" t="s">
        <v>2802</v>
      </c>
    </row>
    <row r="356" spans="1:8" x14ac:dyDescent="0.15">
      <c r="A356" t="str">
        <f t="shared" si="5"/>
        <v>［化学工業］その他の化粧品・歯磨・化粧用調整品製造業</v>
      </c>
      <c r="B356" t="s">
        <v>2803</v>
      </c>
      <c r="C356" t="s">
        <v>2392</v>
      </c>
      <c r="D356">
        <v>16</v>
      </c>
      <c r="E356">
        <v>166</v>
      </c>
      <c r="F356">
        <v>1669</v>
      </c>
      <c r="G356" t="s">
        <v>1017</v>
      </c>
      <c r="H356" t="s">
        <v>2804</v>
      </c>
    </row>
    <row r="357" spans="1:8" x14ac:dyDescent="0.15">
      <c r="A357" t="str">
        <f t="shared" si="5"/>
        <v>［化学工業］火薬類製造業</v>
      </c>
      <c r="B357" t="s">
        <v>2805</v>
      </c>
      <c r="C357" t="s">
        <v>2392</v>
      </c>
      <c r="D357">
        <v>16</v>
      </c>
      <c r="E357">
        <v>169</v>
      </c>
      <c r="F357">
        <v>1691</v>
      </c>
      <c r="G357" t="s">
        <v>1017</v>
      </c>
      <c r="H357" t="s">
        <v>2806</v>
      </c>
    </row>
    <row r="358" spans="1:8" x14ac:dyDescent="0.15">
      <c r="A358" t="str">
        <f t="shared" si="5"/>
        <v>［化学工業］農薬製造業</v>
      </c>
      <c r="B358" t="s">
        <v>2807</v>
      </c>
      <c r="C358" t="s">
        <v>2392</v>
      </c>
      <c r="D358">
        <v>16</v>
      </c>
      <c r="E358">
        <v>169</v>
      </c>
      <c r="F358">
        <v>1692</v>
      </c>
      <c r="G358" t="s">
        <v>1017</v>
      </c>
      <c r="H358" t="s">
        <v>2808</v>
      </c>
    </row>
    <row r="359" spans="1:8" x14ac:dyDescent="0.15">
      <c r="A359" t="str">
        <f t="shared" si="5"/>
        <v>［化学工業］香料製造業</v>
      </c>
      <c r="B359" t="s">
        <v>2809</v>
      </c>
      <c r="C359" t="s">
        <v>2392</v>
      </c>
      <c r="D359">
        <v>16</v>
      </c>
      <c r="E359">
        <v>169</v>
      </c>
      <c r="F359">
        <v>1693</v>
      </c>
      <c r="G359" t="s">
        <v>1017</v>
      </c>
      <c r="H359" t="s">
        <v>2810</v>
      </c>
    </row>
    <row r="360" spans="1:8" x14ac:dyDescent="0.15">
      <c r="A360" t="str">
        <f t="shared" si="5"/>
        <v>［化学工業］ゼラチン・接着剤製造業</v>
      </c>
      <c r="B360" t="s">
        <v>2811</v>
      </c>
      <c r="C360" t="s">
        <v>2392</v>
      </c>
      <c r="D360">
        <v>16</v>
      </c>
      <c r="E360">
        <v>169</v>
      </c>
      <c r="F360">
        <v>1694</v>
      </c>
      <c r="G360" t="s">
        <v>1017</v>
      </c>
      <c r="H360" t="s">
        <v>2812</v>
      </c>
    </row>
    <row r="361" spans="1:8" x14ac:dyDescent="0.15">
      <c r="A361" t="str">
        <f t="shared" si="5"/>
        <v>［化学工業］写真感光材料製造業</v>
      </c>
      <c r="B361" t="s">
        <v>2813</v>
      </c>
      <c r="C361" t="s">
        <v>2392</v>
      </c>
      <c r="D361">
        <v>16</v>
      </c>
      <c r="E361">
        <v>169</v>
      </c>
      <c r="F361">
        <v>1695</v>
      </c>
      <c r="G361" t="s">
        <v>1017</v>
      </c>
      <c r="H361" t="s">
        <v>2814</v>
      </c>
    </row>
    <row r="362" spans="1:8" x14ac:dyDescent="0.15">
      <c r="A362" t="str">
        <f t="shared" si="5"/>
        <v>［化学工業］天然樹脂製品・木材化学製品製造業</v>
      </c>
      <c r="B362" t="s">
        <v>2815</v>
      </c>
      <c r="C362" t="s">
        <v>2392</v>
      </c>
      <c r="D362">
        <v>16</v>
      </c>
      <c r="E362">
        <v>169</v>
      </c>
      <c r="F362">
        <v>1696</v>
      </c>
      <c r="G362" t="s">
        <v>1017</v>
      </c>
      <c r="H362" t="s">
        <v>2816</v>
      </c>
    </row>
    <row r="363" spans="1:8" x14ac:dyDescent="0.15">
      <c r="A363" t="str">
        <f t="shared" si="5"/>
        <v>［化学工業］試薬製造業</v>
      </c>
      <c r="B363" t="s">
        <v>2817</v>
      </c>
      <c r="C363" t="s">
        <v>2392</v>
      </c>
      <c r="D363">
        <v>16</v>
      </c>
      <c r="E363">
        <v>169</v>
      </c>
      <c r="F363">
        <v>1697</v>
      </c>
      <c r="G363" t="s">
        <v>1017</v>
      </c>
      <c r="H363" t="s">
        <v>2818</v>
      </c>
    </row>
    <row r="364" spans="1:8" x14ac:dyDescent="0.15">
      <c r="A364" t="str">
        <f t="shared" si="5"/>
        <v>［化学工業］他に分類されない化学工業製品製造業</v>
      </c>
      <c r="B364" t="s">
        <v>2819</v>
      </c>
      <c r="C364" t="s">
        <v>2392</v>
      </c>
      <c r="D364">
        <v>16</v>
      </c>
      <c r="E364">
        <v>169</v>
      </c>
      <c r="F364">
        <v>1699</v>
      </c>
      <c r="G364" t="s">
        <v>1017</v>
      </c>
      <c r="H364" t="s">
        <v>2820</v>
      </c>
    </row>
    <row r="365" spans="1:8" x14ac:dyDescent="0.15">
      <c r="A365" t="str">
        <f t="shared" si="5"/>
        <v>［石油製品・石炭製品製造業］主として管理事務を行う本社等</v>
      </c>
      <c r="B365" t="s">
        <v>2821</v>
      </c>
      <c r="C365" t="s">
        <v>2392</v>
      </c>
      <c r="D365">
        <v>17</v>
      </c>
      <c r="E365">
        <v>170</v>
      </c>
      <c r="F365">
        <v>1700</v>
      </c>
      <c r="G365" t="s">
        <v>1020</v>
      </c>
      <c r="H365" t="s">
        <v>2115</v>
      </c>
    </row>
    <row r="366" spans="1:8" x14ac:dyDescent="0.15">
      <c r="A366" t="str">
        <f t="shared" si="5"/>
        <v>［石油製品・石炭製品製造業］その他の管理，補助的経済活動を行う事業所</v>
      </c>
      <c r="B366" t="s">
        <v>2822</v>
      </c>
      <c r="C366" t="s">
        <v>2392</v>
      </c>
      <c r="D366">
        <v>17</v>
      </c>
      <c r="E366">
        <v>170</v>
      </c>
      <c r="F366">
        <v>1709</v>
      </c>
      <c r="G366" t="s">
        <v>1020</v>
      </c>
      <c r="H366" t="s">
        <v>2117</v>
      </c>
    </row>
    <row r="367" spans="1:8" x14ac:dyDescent="0.15">
      <c r="A367" t="str">
        <f t="shared" si="5"/>
        <v>［石油製品・石炭製品製造業］石油精製業</v>
      </c>
      <c r="B367" t="s">
        <v>2823</v>
      </c>
      <c r="C367" t="s">
        <v>2392</v>
      </c>
      <c r="D367">
        <v>17</v>
      </c>
      <c r="E367">
        <v>171</v>
      </c>
      <c r="F367">
        <v>1711</v>
      </c>
      <c r="G367" t="s">
        <v>1020</v>
      </c>
      <c r="H367" t="s">
        <v>2824</v>
      </c>
    </row>
    <row r="368" spans="1:8" x14ac:dyDescent="0.15">
      <c r="A368" t="str">
        <f t="shared" si="5"/>
        <v>［石油製品・石炭製品製造業］潤滑油・グリース製造業（石油精製業によらないもの）</v>
      </c>
      <c r="B368" t="s">
        <v>2825</v>
      </c>
      <c r="C368" t="s">
        <v>2392</v>
      </c>
      <c r="D368">
        <v>17</v>
      </c>
      <c r="E368">
        <v>172</v>
      </c>
      <c r="F368">
        <v>1721</v>
      </c>
      <c r="G368" t="s">
        <v>1020</v>
      </c>
      <c r="H368" t="s">
        <v>2826</v>
      </c>
    </row>
    <row r="369" spans="1:8" x14ac:dyDescent="0.15">
      <c r="A369" t="str">
        <f t="shared" si="5"/>
        <v>［石油製品・石炭製品製造業］コークス製造業</v>
      </c>
      <c r="B369" t="s">
        <v>2827</v>
      </c>
      <c r="C369" t="s">
        <v>2392</v>
      </c>
      <c r="D369">
        <v>17</v>
      </c>
      <c r="E369">
        <v>173</v>
      </c>
      <c r="F369">
        <v>1731</v>
      </c>
      <c r="G369" t="s">
        <v>1020</v>
      </c>
      <c r="H369" t="s">
        <v>2828</v>
      </c>
    </row>
    <row r="370" spans="1:8" x14ac:dyDescent="0.15">
      <c r="A370" t="str">
        <f t="shared" si="5"/>
        <v>［石油製品・石炭製品製造業］舗装材料製造業</v>
      </c>
      <c r="B370" t="s">
        <v>2829</v>
      </c>
      <c r="C370" t="s">
        <v>2392</v>
      </c>
      <c r="D370">
        <v>17</v>
      </c>
      <c r="E370">
        <v>174</v>
      </c>
      <c r="F370">
        <v>1741</v>
      </c>
      <c r="G370" t="s">
        <v>1020</v>
      </c>
      <c r="H370" t="s">
        <v>2830</v>
      </c>
    </row>
    <row r="371" spans="1:8" x14ac:dyDescent="0.15">
      <c r="A371" t="str">
        <f t="shared" si="5"/>
        <v>［石油製品・石炭製品製造業］その他の石油製品・石炭製品製造業</v>
      </c>
      <c r="B371" t="s">
        <v>2831</v>
      </c>
      <c r="C371" t="s">
        <v>2392</v>
      </c>
      <c r="D371">
        <v>17</v>
      </c>
      <c r="E371">
        <v>179</v>
      </c>
      <c r="F371">
        <v>1799</v>
      </c>
      <c r="G371" t="s">
        <v>1020</v>
      </c>
      <c r="H371" t="s">
        <v>2832</v>
      </c>
    </row>
    <row r="372" spans="1:8" x14ac:dyDescent="0.15">
      <c r="A372" t="str">
        <f t="shared" si="5"/>
        <v>［プラスチック製品製造業（別掲を除く）］主として管理事務を行う本社等</v>
      </c>
      <c r="B372" t="s">
        <v>2833</v>
      </c>
      <c r="C372" t="s">
        <v>2392</v>
      </c>
      <c r="D372">
        <v>18</v>
      </c>
      <c r="E372">
        <v>180</v>
      </c>
      <c r="F372">
        <v>1800</v>
      </c>
      <c r="G372" t="s">
        <v>1023</v>
      </c>
      <c r="H372" t="s">
        <v>2115</v>
      </c>
    </row>
    <row r="373" spans="1:8" x14ac:dyDescent="0.15">
      <c r="A373" t="str">
        <f t="shared" si="5"/>
        <v>［プラスチック製品製造業（別掲を除く）］その他の管理，補助的経済活動を行う事業所</v>
      </c>
      <c r="B373" t="s">
        <v>2834</v>
      </c>
      <c r="C373" t="s">
        <v>2392</v>
      </c>
      <c r="D373">
        <v>18</v>
      </c>
      <c r="E373">
        <v>180</v>
      </c>
      <c r="F373">
        <v>1809</v>
      </c>
      <c r="G373" t="s">
        <v>1023</v>
      </c>
      <c r="H373" t="s">
        <v>2117</v>
      </c>
    </row>
    <row r="374" spans="1:8" x14ac:dyDescent="0.15">
      <c r="A374" t="str">
        <f t="shared" si="5"/>
        <v>［プラスチック製品製造業（別掲を除く）］プラスチック板・棒製造業</v>
      </c>
      <c r="B374" t="s">
        <v>2835</v>
      </c>
      <c r="C374" t="s">
        <v>2392</v>
      </c>
      <c r="D374">
        <v>18</v>
      </c>
      <c r="E374">
        <v>181</v>
      </c>
      <c r="F374">
        <v>1811</v>
      </c>
      <c r="G374" t="s">
        <v>1023</v>
      </c>
      <c r="H374" t="s">
        <v>2836</v>
      </c>
    </row>
    <row r="375" spans="1:8" x14ac:dyDescent="0.15">
      <c r="A375" t="str">
        <f t="shared" si="5"/>
        <v>［プラスチック製品製造業（別掲を除く）］プラスチック管製造業</v>
      </c>
      <c r="B375" t="s">
        <v>2837</v>
      </c>
      <c r="C375" t="s">
        <v>2392</v>
      </c>
      <c r="D375">
        <v>18</v>
      </c>
      <c r="E375">
        <v>181</v>
      </c>
      <c r="F375">
        <v>1812</v>
      </c>
      <c r="G375" t="s">
        <v>1023</v>
      </c>
      <c r="H375" t="s">
        <v>2838</v>
      </c>
    </row>
    <row r="376" spans="1:8" x14ac:dyDescent="0.15">
      <c r="A376" t="str">
        <f t="shared" si="5"/>
        <v>［プラスチック製品製造業（別掲を除く）］プラスチック継手製造業</v>
      </c>
      <c r="B376" t="s">
        <v>2839</v>
      </c>
      <c r="C376" t="s">
        <v>2392</v>
      </c>
      <c r="D376">
        <v>18</v>
      </c>
      <c r="E376">
        <v>181</v>
      </c>
      <c r="F376">
        <v>1813</v>
      </c>
      <c r="G376" t="s">
        <v>1023</v>
      </c>
      <c r="H376" t="s">
        <v>2840</v>
      </c>
    </row>
    <row r="377" spans="1:8" x14ac:dyDescent="0.15">
      <c r="A377" t="str">
        <f t="shared" si="5"/>
        <v>［プラスチック製品製造業（別掲を除く）］プラスチック異形押出製品製造業</v>
      </c>
      <c r="B377" t="s">
        <v>2841</v>
      </c>
      <c r="C377" t="s">
        <v>2392</v>
      </c>
      <c r="D377">
        <v>18</v>
      </c>
      <c r="E377">
        <v>181</v>
      </c>
      <c r="F377">
        <v>1814</v>
      </c>
      <c r="G377" t="s">
        <v>1023</v>
      </c>
      <c r="H377" t="s">
        <v>2842</v>
      </c>
    </row>
    <row r="378" spans="1:8" x14ac:dyDescent="0.15">
      <c r="A378" t="str">
        <f t="shared" si="5"/>
        <v>［プラスチック製品製造業（別掲を除く）］プラスチック板・棒・管・継手・異形押出製品加工業</v>
      </c>
      <c r="B378" t="s">
        <v>2843</v>
      </c>
      <c r="C378" t="s">
        <v>2392</v>
      </c>
      <c r="D378">
        <v>18</v>
      </c>
      <c r="E378">
        <v>181</v>
      </c>
      <c r="F378">
        <v>1815</v>
      </c>
      <c r="G378" t="s">
        <v>1023</v>
      </c>
      <c r="H378" t="s">
        <v>2844</v>
      </c>
    </row>
    <row r="379" spans="1:8" x14ac:dyDescent="0.15">
      <c r="A379" t="str">
        <f t="shared" si="5"/>
        <v>［プラスチック製品製造業（別掲を除く）］プラスチックフィルム製造業</v>
      </c>
      <c r="B379" t="s">
        <v>2845</v>
      </c>
      <c r="C379" t="s">
        <v>2392</v>
      </c>
      <c r="D379">
        <v>18</v>
      </c>
      <c r="E379">
        <v>182</v>
      </c>
      <c r="F379">
        <v>1821</v>
      </c>
      <c r="G379" t="s">
        <v>1023</v>
      </c>
      <c r="H379" t="s">
        <v>2846</v>
      </c>
    </row>
    <row r="380" spans="1:8" x14ac:dyDescent="0.15">
      <c r="A380" t="str">
        <f t="shared" si="5"/>
        <v>［プラスチック製品製造業（別掲を除く）］プラスチックシート製造業</v>
      </c>
      <c r="B380" t="s">
        <v>2847</v>
      </c>
      <c r="C380" t="s">
        <v>2392</v>
      </c>
      <c r="D380">
        <v>18</v>
      </c>
      <c r="E380">
        <v>182</v>
      </c>
      <c r="F380">
        <v>1822</v>
      </c>
      <c r="G380" t="s">
        <v>1023</v>
      </c>
      <c r="H380" t="s">
        <v>2848</v>
      </c>
    </row>
    <row r="381" spans="1:8" x14ac:dyDescent="0.15">
      <c r="A381" t="str">
        <f t="shared" si="5"/>
        <v>［プラスチック製品製造業（別掲を除く）］プラスチック床材製造業</v>
      </c>
      <c r="B381" t="s">
        <v>2849</v>
      </c>
      <c r="C381" t="s">
        <v>2392</v>
      </c>
      <c r="D381">
        <v>18</v>
      </c>
      <c r="E381">
        <v>182</v>
      </c>
      <c r="F381">
        <v>1823</v>
      </c>
      <c r="G381" t="s">
        <v>1023</v>
      </c>
      <c r="H381" t="s">
        <v>2850</v>
      </c>
    </row>
    <row r="382" spans="1:8" x14ac:dyDescent="0.15">
      <c r="A382" t="str">
        <f t="shared" si="5"/>
        <v>［プラスチック製品製造業（別掲を除く）］合成皮革製造業</v>
      </c>
      <c r="B382" t="s">
        <v>2851</v>
      </c>
      <c r="C382" t="s">
        <v>2392</v>
      </c>
      <c r="D382">
        <v>18</v>
      </c>
      <c r="E382">
        <v>182</v>
      </c>
      <c r="F382">
        <v>1824</v>
      </c>
      <c r="G382" t="s">
        <v>1023</v>
      </c>
      <c r="H382" t="s">
        <v>2852</v>
      </c>
    </row>
    <row r="383" spans="1:8" x14ac:dyDescent="0.15">
      <c r="A383" t="str">
        <f t="shared" si="5"/>
        <v>［プラスチック製品製造業（別掲を除く）］プラスチックフィルム・シート・床材・合成皮革加工業</v>
      </c>
      <c r="B383" t="s">
        <v>2853</v>
      </c>
      <c r="C383" t="s">
        <v>2392</v>
      </c>
      <c r="D383">
        <v>18</v>
      </c>
      <c r="E383">
        <v>182</v>
      </c>
      <c r="F383">
        <v>1825</v>
      </c>
      <c r="G383" t="s">
        <v>1023</v>
      </c>
      <c r="H383" t="s">
        <v>2854</v>
      </c>
    </row>
    <row r="384" spans="1:8" x14ac:dyDescent="0.15">
      <c r="A384" t="str">
        <f t="shared" si="5"/>
        <v>［プラスチック製品製造業（別掲を除く）］電気機械器具用プラスチック製品製造業（加工業を除く）</v>
      </c>
      <c r="B384" t="s">
        <v>2855</v>
      </c>
      <c r="C384" t="s">
        <v>2392</v>
      </c>
      <c r="D384">
        <v>18</v>
      </c>
      <c r="E384">
        <v>183</v>
      </c>
      <c r="F384">
        <v>1831</v>
      </c>
      <c r="G384" t="s">
        <v>1023</v>
      </c>
      <c r="H384" t="s">
        <v>2856</v>
      </c>
    </row>
    <row r="385" spans="1:8" x14ac:dyDescent="0.15">
      <c r="A385" t="str">
        <f t="shared" si="5"/>
        <v>［プラスチック製品製造業（別掲を除く）］輸送機械器具用プラスチック製品製造業（加工業を除く）</v>
      </c>
      <c r="B385" t="s">
        <v>2857</v>
      </c>
      <c r="C385" t="s">
        <v>2392</v>
      </c>
      <c r="D385">
        <v>18</v>
      </c>
      <c r="E385">
        <v>183</v>
      </c>
      <c r="F385">
        <v>1832</v>
      </c>
      <c r="G385" t="s">
        <v>1023</v>
      </c>
      <c r="H385" t="s">
        <v>2858</v>
      </c>
    </row>
    <row r="386" spans="1:8" x14ac:dyDescent="0.15">
      <c r="A386" t="str">
        <f t="shared" si="5"/>
        <v>［プラスチック製品製造業（別掲を除く）］その他の工業用プラスチック製品製造業（加工業を除く）</v>
      </c>
      <c r="B386" t="s">
        <v>2859</v>
      </c>
      <c r="C386" t="s">
        <v>2392</v>
      </c>
      <c r="D386">
        <v>18</v>
      </c>
      <c r="E386">
        <v>183</v>
      </c>
      <c r="F386">
        <v>1833</v>
      </c>
      <c r="G386" t="s">
        <v>1023</v>
      </c>
      <c r="H386" t="s">
        <v>2860</v>
      </c>
    </row>
    <row r="387" spans="1:8" x14ac:dyDescent="0.15">
      <c r="A387" t="str">
        <f t="shared" ref="A387:A450" si="6">"［"&amp;G387&amp;"］"&amp;H387</f>
        <v>［プラスチック製品製造業（別掲を除く）］工業用プラスチック製品加工業</v>
      </c>
      <c r="B387" t="s">
        <v>2861</v>
      </c>
      <c r="C387" t="s">
        <v>2392</v>
      </c>
      <c r="D387">
        <v>18</v>
      </c>
      <c r="E387">
        <v>183</v>
      </c>
      <c r="F387">
        <v>1834</v>
      </c>
      <c r="G387" t="s">
        <v>1023</v>
      </c>
      <c r="H387" t="s">
        <v>2862</v>
      </c>
    </row>
    <row r="388" spans="1:8" x14ac:dyDescent="0.15">
      <c r="A388" t="str">
        <f t="shared" si="6"/>
        <v>［プラスチック製品製造業（別掲を除く）］軟質プラスチック発泡製品製造業（半硬質性を含む）</v>
      </c>
      <c r="B388" t="s">
        <v>2863</v>
      </c>
      <c r="C388" t="s">
        <v>2392</v>
      </c>
      <c r="D388">
        <v>18</v>
      </c>
      <c r="E388">
        <v>184</v>
      </c>
      <c r="F388">
        <v>1841</v>
      </c>
      <c r="G388" t="s">
        <v>1023</v>
      </c>
      <c r="H388" t="s">
        <v>2864</v>
      </c>
    </row>
    <row r="389" spans="1:8" x14ac:dyDescent="0.15">
      <c r="A389" t="str">
        <f t="shared" si="6"/>
        <v>［プラスチック製品製造業（別掲を除く）］硬質プラスチック発泡製品製造業</v>
      </c>
      <c r="B389" t="s">
        <v>2865</v>
      </c>
      <c r="C389" t="s">
        <v>2392</v>
      </c>
      <c r="D389">
        <v>18</v>
      </c>
      <c r="E389">
        <v>184</v>
      </c>
      <c r="F389">
        <v>1842</v>
      </c>
      <c r="G389" t="s">
        <v>1023</v>
      </c>
      <c r="H389" t="s">
        <v>2866</v>
      </c>
    </row>
    <row r="390" spans="1:8" x14ac:dyDescent="0.15">
      <c r="A390" t="str">
        <f t="shared" si="6"/>
        <v>［プラスチック製品製造業（別掲を除く）］強化プラスチック製板・棒・管・継手製造業</v>
      </c>
      <c r="B390" t="s">
        <v>2867</v>
      </c>
      <c r="C390" t="s">
        <v>2392</v>
      </c>
      <c r="D390">
        <v>18</v>
      </c>
      <c r="E390">
        <v>184</v>
      </c>
      <c r="F390">
        <v>1843</v>
      </c>
      <c r="G390" t="s">
        <v>1023</v>
      </c>
      <c r="H390" t="s">
        <v>2868</v>
      </c>
    </row>
    <row r="391" spans="1:8" x14ac:dyDescent="0.15">
      <c r="A391" t="str">
        <f t="shared" si="6"/>
        <v>［プラスチック製品製造業（別掲を除く）］強化プラスチック製容器・浴槽等製造業</v>
      </c>
      <c r="B391" t="s">
        <v>2869</v>
      </c>
      <c r="C391" t="s">
        <v>2392</v>
      </c>
      <c r="D391">
        <v>18</v>
      </c>
      <c r="E391">
        <v>184</v>
      </c>
      <c r="F391">
        <v>1844</v>
      </c>
      <c r="G391" t="s">
        <v>1023</v>
      </c>
      <c r="H391" t="s">
        <v>2870</v>
      </c>
    </row>
    <row r="392" spans="1:8" x14ac:dyDescent="0.15">
      <c r="A392" t="str">
        <f t="shared" si="6"/>
        <v>［プラスチック製品製造業（別掲を除く）］発泡・強化プラスチック製品加工業</v>
      </c>
      <c r="B392" t="s">
        <v>2871</v>
      </c>
      <c r="C392" t="s">
        <v>2392</v>
      </c>
      <c r="D392">
        <v>18</v>
      </c>
      <c r="E392">
        <v>184</v>
      </c>
      <c r="F392">
        <v>1845</v>
      </c>
      <c r="G392" t="s">
        <v>1023</v>
      </c>
      <c r="H392" t="s">
        <v>2872</v>
      </c>
    </row>
    <row r="393" spans="1:8" x14ac:dyDescent="0.15">
      <c r="A393" t="str">
        <f t="shared" si="6"/>
        <v>［プラスチック製品製造業（別掲を除く）］プラスチック成形材料製造業</v>
      </c>
      <c r="B393" t="s">
        <v>2873</v>
      </c>
      <c r="C393" t="s">
        <v>2392</v>
      </c>
      <c r="D393">
        <v>18</v>
      </c>
      <c r="E393">
        <v>185</v>
      </c>
      <c r="F393">
        <v>1851</v>
      </c>
      <c r="G393" t="s">
        <v>1023</v>
      </c>
      <c r="H393" t="s">
        <v>2874</v>
      </c>
    </row>
    <row r="394" spans="1:8" x14ac:dyDescent="0.15">
      <c r="A394" t="str">
        <f t="shared" si="6"/>
        <v>［プラスチック製品製造業（別掲を除く）］廃プラスチック製品製造業</v>
      </c>
      <c r="B394" t="s">
        <v>2875</v>
      </c>
      <c r="C394" t="s">
        <v>2392</v>
      </c>
      <c r="D394">
        <v>18</v>
      </c>
      <c r="E394">
        <v>185</v>
      </c>
      <c r="F394">
        <v>1852</v>
      </c>
      <c r="G394" t="s">
        <v>1023</v>
      </c>
      <c r="H394" t="s">
        <v>2876</v>
      </c>
    </row>
    <row r="395" spans="1:8" x14ac:dyDescent="0.15">
      <c r="A395" t="str">
        <f t="shared" si="6"/>
        <v>［プラスチック製品製造業（別掲を除く）］プラスチック製日用雑貨・食卓用品製造業</v>
      </c>
      <c r="B395" t="s">
        <v>2877</v>
      </c>
      <c r="C395" t="s">
        <v>2392</v>
      </c>
      <c r="D395">
        <v>18</v>
      </c>
      <c r="E395">
        <v>189</v>
      </c>
      <c r="F395">
        <v>1891</v>
      </c>
      <c r="G395" t="s">
        <v>1023</v>
      </c>
      <c r="H395" t="s">
        <v>2878</v>
      </c>
    </row>
    <row r="396" spans="1:8" x14ac:dyDescent="0.15">
      <c r="A396" t="str">
        <f t="shared" si="6"/>
        <v>［プラスチック製品製造業（別掲を除く）］プラスチック製容器製造業</v>
      </c>
      <c r="B396" t="s">
        <v>2879</v>
      </c>
      <c r="C396" t="s">
        <v>2392</v>
      </c>
      <c r="D396">
        <v>18</v>
      </c>
      <c r="E396">
        <v>189</v>
      </c>
      <c r="F396">
        <v>1892</v>
      </c>
      <c r="G396" t="s">
        <v>1023</v>
      </c>
      <c r="H396" t="s">
        <v>2880</v>
      </c>
    </row>
    <row r="397" spans="1:8" x14ac:dyDescent="0.15">
      <c r="A397" t="str">
        <f t="shared" si="6"/>
        <v>［プラスチック製品製造業（別掲を除く）］他に分類されないプラスチック製品製造業</v>
      </c>
      <c r="B397" t="s">
        <v>2881</v>
      </c>
      <c r="C397" t="s">
        <v>2392</v>
      </c>
      <c r="D397">
        <v>18</v>
      </c>
      <c r="E397">
        <v>189</v>
      </c>
      <c r="F397">
        <v>1897</v>
      </c>
      <c r="G397" t="s">
        <v>1023</v>
      </c>
      <c r="H397" t="s">
        <v>2882</v>
      </c>
    </row>
    <row r="398" spans="1:8" x14ac:dyDescent="0.15">
      <c r="A398" t="str">
        <f t="shared" si="6"/>
        <v>［プラスチック製品製造業（別掲を除く）］他に分類されないプラスチック製品加工業</v>
      </c>
      <c r="B398" t="s">
        <v>2883</v>
      </c>
      <c r="C398" t="s">
        <v>2392</v>
      </c>
      <c r="D398">
        <v>18</v>
      </c>
      <c r="E398">
        <v>189</v>
      </c>
      <c r="F398">
        <v>1898</v>
      </c>
      <c r="G398" t="s">
        <v>1023</v>
      </c>
      <c r="H398" t="s">
        <v>2884</v>
      </c>
    </row>
    <row r="399" spans="1:8" x14ac:dyDescent="0.15">
      <c r="A399" t="str">
        <f t="shared" si="6"/>
        <v>［ゴム製品製造業］主として管理事務を行う本社等</v>
      </c>
      <c r="B399" t="s">
        <v>2885</v>
      </c>
      <c r="C399" t="s">
        <v>2392</v>
      </c>
      <c r="D399">
        <v>19</v>
      </c>
      <c r="E399">
        <v>190</v>
      </c>
      <c r="F399">
        <v>1900</v>
      </c>
      <c r="G399" t="s">
        <v>1026</v>
      </c>
      <c r="H399" t="s">
        <v>2115</v>
      </c>
    </row>
    <row r="400" spans="1:8" x14ac:dyDescent="0.15">
      <c r="A400" t="str">
        <f t="shared" si="6"/>
        <v>［ゴム製品製造業］その他の管理，補助的経済活動を行う事業所</v>
      </c>
      <c r="B400" t="s">
        <v>2886</v>
      </c>
      <c r="C400" t="s">
        <v>2392</v>
      </c>
      <c r="D400">
        <v>19</v>
      </c>
      <c r="E400">
        <v>190</v>
      </c>
      <c r="F400">
        <v>1909</v>
      </c>
      <c r="G400" t="s">
        <v>1026</v>
      </c>
      <c r="H400" t="s">
        <v>2117</v>
      </c>
    </row>
    <row r="401" spans="1:8" x14ac:dyDescent="0.15">
      <c r="A401" t="str">
        <f t="shared" si="6"/>
        <v>［ゴム製品製造業］自動車タイヤ・チューブ製造業</v>
      </c>
      <c r="B401" t="s">
        <v>2887</v>
      </c>
      <c r="C401" t="s">
        <v>2392</v>
      </c>
      <c r="D401">
        <v>19</v>
      </c>
      <c r="E401">
        <v>191</v>
      </c>
      <c r="F401">
        <v>1911</v>
      </c>
      <c r="G401" t="s">
        <v>1026</v>
      </c>
      <c r="H401" t="s">
        <v>2888</v>
      </c>
    </row>
    <row r="402" spans="1:8" x14ac:dyDescent="0.15">
      <c r="A402" t="str">
        <f t="shared" si="6"/>
        <v>［ゴム製品製造業］その他のタイヤ・チューブ製造業</v>
      </c>
      <c r="B402" t="s">
        <v>2889</v>
      </c>
      <c r="C402" t="s">
        <v>2392</v>
      </c>
      <c r="D402">
        <v>19</v>
      </c>
      <c r="E402">
        <v>191</v>
      </c>
      <c r="F402">
        <v>1919</v>
      </c>
      <c r="G402" t="s">
        <v>1026</v>
      </c>
      <c r="H402" t="s">
        <v>2890</v>
      </c>
    </row>
    <row r="403" spans="1:8" x14ac:dyDescent="0.15">
      <c r="A403" t="str">
        <f t="shared" si="6"/>
        <v>［ゴム製品製造業］ゴム製履物・同附属品製造業</v>
      </c>
      <c r="B403" t="s">
        <v>2891</v>
      </c>
      <c r="C403" t="s">
        <v>2392</v>
      </c>
      <c r="D403">
        <v>19</v>
      </c>
      <c r="E403">
        <v>192</v>
      </c>
      <c r="F403">
        <v>1921</v>
      </c>
      <c r="G403" t="s">
        <v>1026</v>
      </c>
      <c r="H403" t="s">
        <v>2892</v>
      </c>
    </row>
    <row r="404" spans="1:8" x14ac:dyDescent="0.15">
      <c r="A404" t="str">
        <f t="shared" si="6"/>
        <v>［ゴム製品製造業］プラスチック製履物・同附属品製造業</v>
      </c>
      <c r="B404" t="s">
        <v>2893</v>
      </c>
      <c r="C404" t="s">
        <v>2392</v>
      </c>
      <c r="D404">
        <v>19</v>
      </c>
      <c r="E404">
        <v>192</v>
      </c>
      <c r="F404">
        <v>1922</v>
      </c>
      <c r="G404" t="s">
        <v>1026</v>
      </c>
      <c r="H404" t="s">
        <v>2894</v>
      </c>
    </row>
    <row r="405" spans="1:8" x14ac:dyDescent="0.15">
      <c r="A405" t="str">
        <f t="shared" si="6"/>
        <v>［ゴム製品製造業］ゴムベルト製造業</v>
      </c>
      <c r="B405" t="s">
        <v>2895</v>
      </c>
      <c r="C405" t="s">
        <v>2392</v>
      </c>
      <c r="D405">
        <v>19</v>
      </c>
      <c r="E405">
        <v>193</v>
      </c>
      <c r="F405">
        <v>1931</v>
      </c>
      <c r="G405" t="s">
        <v>1026</v>
      </c>
      <c r="H405" t="s">
        <v>2896</v>
      </c>
    </row>
    <row r="406" spans="1:8" x14ac:dyDescent="0.15">
      <c r="A406" t="str">
        <f t="shared" si="6"/>
        <v>［ゴム製品製造業］ゴムホース製造業</v>
      </c>
      <c r="B406" t="s">
        <v>2897</v>
      </c>
      <c r="C406" t="s">
        <v>2392</v>
      </c>
      <c r="D406">
        <v>19</v>
      </c>
      <c r="E406">
        <v>193</v>
      </c>
      <c r="F406">
        <v>1932</v>
      </c>
      <c r="G406" t="s">
        <v>1026</v>
      </c>
      <c r="H406" t="s">
        <v>2898</v>
      </c>
    </row>
    <row r="407" spans="1:8" x14ac:dyDescent="0.15">
      <c r="A407" t="str">
        <f t="shared" si="6"/>
        <v>［ゴム製品製造業］工業用ゴム製品製造業</v>
      </c>
      <c r="B407" t="s">
        <v>2899</v>
      </c>
      <c r="C407" t="s">
        <v>2392</v>
      </c>
      <c r="D407">
        <v>19</v>
      </c>
      <c r="E407">
        <v>193</v>
      </c>
      <c r="F407">
        <v>1933</v>
      </c>
      <c r="G407" t="s">
        <v>1026</v>
      </c>
      <c r="H407" t="s">
        <v>2900</v>
      </c>
    </row>
    <row r="408" spans="1:8" x14ac:dyDescent="0.15">
      <c r="A408" t="str">
        <f t="shared" si="6"/>
        <v>［ゴム製品製造業］ゴム引布・同製品製造業</v>
      </c>
      <c r="B408" t="s">
        <v>2901</v>
      </c>
      <c r="C408" t="s">
        <v>2392</v>
      </c>
      <c r="D408">
        <v>19</v>
      </c>
      <c r="E408">
        <v>199</v>
      </c>
      <c r="F408">
        <v>1991</v>
      </c>
      <c r="G408" t="s">
        <v>1026</v>
      </c>
      <c r="H408" t="s">
        <v>2902</v>
      </c>
    </row>
    <row r="409" spans="1:8" x14ac:dyDescent="0.15">
      <c r="A409" t="str">
        <f t="shared" si="6"/>
        <v>［ゴム製品製造業］医療・衛生用ゴム製品製造業</v>
      </c>
      <c r="B409" t="s">
        <v>2903</v>
      </c>
      <c r="C409" t="s">
        <v>2392</v>
      </c>
      <c r="D409">
        <v>19</v>
      </c>
      <c r="E409">
        <v>199</v>
      </c>
      <c r="F409">
        <v>1992</v>
      </c>
      <c r="G409" t="s">
        <v>1026</v>
      </c>
      <c r="H409" t="s">
        <v>2904</v>
      </c>
    </row>
    <row r="410" spans="1:8" x14ac:dyDescent="0.15">
      <c r="A410" t="str">
        <f t="shared" si="6"/>
        <v>［ゴム製品製造業］ゴム練生地製造業</v>
      </c>
      <c r="B410" t="s">
        <v>2905</v>
      </c>
      <c r="C410" t="s">
        <v>2392</v>
      </c>
      <c r="D410">
        <v>19</v>
      </c>
      <c r="E410">
        <v>199</v>
      </c>
      <c r="F410">
        <v>1993</v>
      </c>
      <c r="G410" t="s">
        <v>1026</v>
      </c>
      <c r="H410" t="s">
        <v>2906</v>
      </c>
    </row>
    <row r="411" spans="1:8" x14ac:dyDescent="0.15">
      <c r="A411" t="str">
        <f t="shared" si="6"/>
        <v>［ゴム製品製造業］更生タイヤ製造業</v>
      </c>
      <c r="B411" t="s">
        <v>2907</v>
      </c>
      <c r="C411" t="s">
        <v>2392</v>
      </c>
      <c r="D411">
        <v>19</v>
      </c>
      <c r="E411">
        <v>199</v>
      </c>
      <c r="F411">
        <v>1994</v>
      </c>
      <c r="G411" t="s">
        <v>1026</v>
      </c>
      <c r="H411" t="s">
        <v>2908</v>
      </c>
    </row>
    <row r="412" spans="1:8" x14ac:dyDescent="0.15">
      <c r="A412" t="str">
        <f t="shared" si="6"/>
        <v>［ゴム製品製造業］再生ゴム製造業</v>
      </c>
      <c r="B412" t="s">
        <v>2909</v>
      </c>
      <c r="C412" t="s">
        <v>2392</v>
      </c>
      <c r="D412">
        <v>19</v>
      </c>
      <c r="E412">
        <v>199</v>
      </c>
      <c r="F412">
        <v>1995</v>
      </c>
      <c r="G412" t="s">
        <v>1026</v>
      </c>
      <c r="H412" t="s">
        <v>2910</v>
      </c>
    </row>
    <row r="413" spans="1:8" x14ac:dyDescent="0.15">
      <c r="A413" t="str">
        <f t="shared" si="6"/>
        <v>［ゴム製品製造業］他に分類されないゴム製品製造業</v>
      </c>
      <c r="B413" t="s">
        <v>2911</v>
      </c>
      <c r="C413" t="s">
        <v>2392</v>
      </c>
      <c r="D413">
        <v>19</v>
      </c>
      <c r="E413">
        <v>199</v>
      </c>
      <c r="F413">
        <v>1999</v>
      </c>
      <c r="G413" t="s">
        <v>1026</v>
      </c>
      <c r="H413" t="s">
        <v>2912</v>
      </c>
    </row>
    <row r="414" spans="1:8" x14ac:dyDescent="0.15">
      <c r="A414" t="str">
        <f t="shared" si="6"/>
        <v>［なめし革・同製品・毛皮製造業］主として管理事務を行う本社等</v>
      </c>
      <c r="B414" t="s">
        <v>2913</v>
      </c>
      <c r="C414" t="s">
        <v>2392</v>
      </c>
      <c r="D414">
        <v>20</v>
      </c>
      <c r="E414">
        <v>200</v>
      </c>
      <c r="F414">
        <v>2000</v>
      </c>
      <c r="G414" t="s">
        <v>1029</v>
      </c>
      <c r="H414" t="s">
        <v>2115</v>
      </c>
    </row>
    <row r="415" spans="1:8" x14ac:dyDescent="0.15">
      <c r="A415" t="str">
        <f t="shared" si="6"/>
        <v>［なめし革・同製品・毛皮製造業］その他の管理，補助的経済活動を行う事業所</v>
      </c>
      <c r="B415" t="s">
        <v>2914</v>
      </c>
      <c r="C415" t="s">
        <v>2392</v>
      </c>
      <c r="D415">
        <v>20</v>
      </c>
      <c r="E415">
        <v>200</v>
      </c>
      <c r="F415">
        <v>2009</v>
      </c>
      <c r="G415" t="s">
        <v>1029</v>
      </c>
      <c r="H415" t="s">
        <v>2117</v>
      </c>
    </row>
    <row r="416" spans="1:8" x14ac:dyDescent="0.15">
      <c r="A416" t="str">
        <f t="shared" si="6"/>
        <v>［なめし革・同製品・毛皮製造業］なめし革製造業</v>
      </c>
      <c r="B416" t="s">
        <v>2915</v>
      </c>
      <c r="C416" t="s">
        <v>2392</v>
      </c>
      <c r="D416">
        <v>20</v>
      </c>
      <c r="E416">
        <v>201</v>
      </c>
      <c r="F416">
        <v>2011</v>
      </c>
      <c r="G416" t="s">
        <v>1029</v>
      </c>
      <c r="H416" t="s">
        <v>2916</v>
      </c>
    </row>
    <row r="417" spans="1:8" x14ac:dyDescent="0.15">
      <c r="A417" t="str">
        <f t="shared" si="6"/>
        <v>［なめし革・同製品・毛皮製造業］工業用革製品製造業（手袋を除く）</v>
      </c>
      <c r="B417" t="s">
        <v>2917</v>
      </c>
      <c r="C417" t="s">
        <v>2392</v>
      </c>
      <c r="D417">
        <v>20</v>
      </c>
      <c r="E417">
        <v>202</v>
      </c>
      <c r="F417">
        <v>2021</v>
      </c>
      <c r="G417" t="s">
        <v>1029</v>
      </c>
      <c r="H417" t="s">
        <v>2918</v>
      </c>
    </row>
    <row r="418" spans="1:8" x14ac:dyDescent="0.15">
      <c r="A418" t="str">
        <f t="shared" si="6"/>
        <v>［なめし革・同製品・毛皮製造業］革製履物用材料・同附属品製造業</v>
      </c>
      <c r="B418" t="s">
        <v>2919</v>
      </c>
      <c r="C418" t="s">
        <v>2392</v>
      </c>
      <c r="D418">
        <v>20</v>
      </c>
      <c r="E418">
        <v>203</v>
      </c>
      <c r="F418">
        <v>2031</v>
      </c>
      <c r="G418" t="s">
        <v>1029</v>
      </c>
      <c r="H418" t="s">
        <v>2920</v>
      </c>
    </row>
    <row r="419" spans="1:8" x14ac:dyDescent="0.15">
      <c r="A419" t="str">
        <f t="shared" si="6"/>
        <v>［なめし革・同製品・毛皮製造業］革製履物製造業</v>
      </c>
      <c r="B419" t="s">
        <v>2921</v>
      </c>
      <c r="C419" t="s">
        <v>2392</v>
      </c>
      <c r="D419">
        <v>20</v>
      </c>
      <c r="E419">
        <v>204</v>
      </c>
      <c r="F419">
        <v>2041</v>
      </c>
      <c r="G419" t="s">
        <v>1029</v>
      </c>
      <c r="H419" t="s">
        <v>2922</v>
      </c>
    </row>
    <row r="420" spans="1:8" x14ac:dyDescent="0.15">
      <c r="A420" t="str">
        <f t="shared" si="6"/>
        <v>［なめし革・同製品・毛皮製造業］革製手袋製造業</v>
      </c>
      <c r="B420" t="s">
        <v>2923</v>
      </c>
      <c r="C420" t="s">
        <v>2392</v>
      </c>
      <c r="D420">
        <v>20</v>
      </c>
      <c r="E420">
        <v>205</v>
      </c>
      <c r="F420">
        <v>2051</v>
      </c>
      <c r="G420" t="s">
        <v>1029</v>
      </c>
      <c r="H420" t="s">
        <v>2924</v>
      </c>
    </row>
    <row r="421" spans="1:8" x14ac:dyDescent="0.15">
      <c r="A421" t="str">
        <f t="shared" si="6"/>
        <v>［なめし革・同製品・毛皮製造業］かばん製造業</v>
      </c>
      <c r="B421" t="s">
        <v>2925</v>
      </c>
      <c r="C421" t="s">
        <v>2392</v>
      </c>
      <c r="D421">
        <v>20</v>
      </c>
      <c r="E421">
        <v>206</v>
      </c>
      <c r="F421">
        <v>2061</v>
      </c>
      <c r="G421" t="s">
        <v>1029</v>
      </c>
      <c r="H421" t="s">
        <v>2926</v>
      </c>
    </row>
    <row r="422" spans="1:8" x14ac:dyDescent="0.15">
      <c r="A422" t="str">
        <f t="shared" si="6"/>
        <v>［なめし革・同製品・毛皮製造業］袋物製造業（ハンドバッグを除く）</v>
      </c>
      <c r="B422" t="s">
        <v>2927</v>
      </c>
      <c r="C422" t="s">
        <v>2392</v>
      </c>
      <c r="D422">
        <v>20</v>
      </c>
      <c r="E422">
        <v>207</v>
      </c>
      <c r="F422">
        <v>2071</v>
      </c>
      <c r="G422" t="s">
        <v>1029</v>
      </c>
      <c r="H422" t="s">
        <v>2928</v>
      </c>
    </row>
    <row r="423" spans="1:8" x14ac:dyDescent="0.15">
      <c r="A423" t="str">
        <f t="shared" si="6"/>
        <v>［なめし革・同製品・毛皮製造業］ハンドバッグ製造業</v>
      </c>
      <c r="B423" t="s">
        <v>2929</v>
      </c>
      <c r="C423" t="s">
        <v>2392</v>
      </c>
      <c r="D423">
        <v>20</v>
      </c>
      <c r="E423">
        <v>207</v>
      </c>
      <c r="F423">
        <v>2072</v>
      </c>
      <c r="G423" t="s">
        <v>1029</v>
      </c>
      <c r="H423" t="s">
        <v>2930</v>
      </c>
    </row>
    <row r="424" spans="1:8" x14ac:dyDescent="0.15">
      <c r="A424" t="str">
        <f t="shared" si="6"/>
        <v>［なめし革・同製品・毛皮製造業］毛皮製造業</v>
      </c>
      <c r="B424" t="s">
        <v>2931</v>
      </c>
      <c r="C424" t="s">
        <v>2392</v>
      </c>
      <c r="D424">
        <v>20</v>
      </c>
      <c r="E424">
        <v>208</v>
      </c>
      <c r="F424">
        <v>2081</v>
      </c>
      <c r="G424" t="s">
        <v>1029</v>
      </c>
      <c r="H424" t="s">
        <v>2932</v>
      </c>
    </row>
    <row r="425" spans="1:8" x14ac:dyDescent="0.15">
      <c r="A425" t="str">
        <f t="shared" si="6"/>
        <v>［なめし革・同製品・毛皮製造業］その他のなめし革製品製造業</v>
      </c>
      <c r="B425" t="s">
        <v>2933</v>
      </c>
      <c r="C425" t="s">
        <v>2392</v>
      </c>
      <c r="D425">
        <v>20</v>
      </c>
      <c r="E425">
        <v>209</v>
      </c>
      <c r="F425">
        <v>2099</v>
      </c>
      <c r="G425" t="s">
        <v>1029</v>
      </c>
      <c r="H425" t="s">
        <v>2934</v>
      </c>
    </row>
    <row r="426" spans="1:8" x14ac:dyDescent="0.15">
      <c r="A426" t="str">
        <f t="shared" si="6"/>
        <v>［窯業・土石製品製造業］主として管理事務を行う本社等</v>
      </c>
      <c r="B426" t="s">
        <v>2935</v>
      </c>
      <c r="C426" t="s">
        <v>2392</v>
      </c>
      <c r="D426">
        <v>21</v>
      </c>
      <c r="E426">
        <v>210</v>
      </c>
      <c r="F426">
        <v>2100</v>
      </c>
      <c r="G426" t="s">
        <v>1032</v>
      </c>
      <c r="H426" t="s">
        <v>2115</v>
      </c>
    </row>
    <row r="427" spans="1:8" x14ac:dyDescent="0.15">
      <c r="A427" t="str">
        <f t="shared" si="6"/>
        <v>［窯業・土石製品製造業］その他の管理，補助的経済活動を行う事業所</v>
      </c>
      <c r="B427" t="s">
        <v>2936</v>
      </c>
      <c r="C427" t="s">
        <v>2392</v>
      </c>
      <c r="D427">
        <v>21</v>
      </c>
      <c r="E427">
        <v>210</v>
      </c>
      <c r="F427">
        <v>2109</v>
      </c>
      <c r="G427" t="s">
        <v>1032</v>
      </c>
      <c r="H427" t="s">
        <v>2117</v>
      </c>
    </row>
    <row r="428" spans="1:8" x14ac:dyDescent="0.15">
      <c r="A428" t="str">
        <f t="shared" si="6"/>
        <v>［窯業・土石製品製造業］板ガラス製造業</v>
      </c>
      <c r="B428" t="s">
        <v>2937</v>
      </c>
      <c r="C428" t="s">
        <v>2392</v>
      </c>
      <c r="D428">
        <v>21</v>
      </c>
      <c r="E428">
        <v>211</v>
      </c>
      <c r="F428">
        <v>2111</v>
      </c>
      <c r="G428" t="s">
        <v>1032</v>
      </c>
      <c r="H428" t="s">
        <v>2938</v>
      </c>
    </row>
    <row r="429" spans="1:8" x14ac:dyDescent="0.15">
      <c r="A429" t="str">
        <f t="shared" si="6"/>
        <v>［窯業・土石製品製造業］板ガラス加工業</v>
      </c>
      <c r="B429" t="s">
        <v>2939</v>
      </c>
      <c r="C429" t="s">
        <v>2392</v>
      </c>
      <c r="D429">
        <v>21</v>
      </c>
      <c r="E429">
        <v>211</v>
      </c>
      <c r="F429">
        <v>2112</v>
      </c>
      <c r="G429" t="s">
        <v>1032</v>
      </c>
      <c r="H429" t="s">
        <v>2940</v>
      </c>
    </row>
    <row r="430" spans="1:8" x14ac:dyDescent="0.15">
      <c r="A430" t="str">
        <f t="shared" si="6"/>
        <v>［窯業・土石製品製造業］ガラス製加工素材製造業</v>
      </c>
      <c r="B430" t="s">
        <v>2941</v>
      </c>
      <c r="C430" t="s">
        <v>2392</v>
      </c>
      <c r="D430">
        <v>21</v>
      </c>
      <c r="E430">
        <v>211</v>
      </c>
      <c r="F430">
        <v>2113</v>
      </c>
      <c r="G430" t="s">
        <v>1032</v>
      </c>
      <c r="H430" t="s">
        <v>2942</v>
      </c>
    </row>
    <row r="431" spans="1:8" x14ac:dyDescent="0.15">
      <c r="A431" t="str">
        <f t="shared" si="6"/>
        <v>［窯業・土石製品製造業］ガラス容器製造業</v>
      </c>
      <c r="B431" t="s">
        <v>2943</v>
      </c>
      <c r="C431" t="s">
        <v>2392</v>
      </c>
      <c r="D431">
        <v>21</v>
      </c>
      <c r="E431">
        <v>211</v>
      </c>
      <c r="F431">
        <v>2114</v>
      </c>
      <c r="G431" t="s">
        <v>1032</v>
      </c>
      <c r="H431" t="s">
        <v>2944</v>
      </c>
    </row>
    <row r="432" spans="1:8" x14ac:dyDescent="0.15">
      <c r="A432" t="str">
        <f t="shared" si="6"/>
        <v>［窯業・土石製品製造業］理化学用・医療用ガラス器具製造業</v>
      </c>
      <c r="B432" t="s">
        <v>2945</v>
      </c>
      <c r="C432" t="s">
        <v>2392</v>
      </c>
      <c r="D432">
        <v>21</v>
      </c>
      <c r="E432">
        <v>211</v>
      </c>
      <c r="F432">
        <v>2115</v>
      </c>
      <c r="G432" t="s">
        <v>1032</v>
      </c>
      <c r="H432" t="s">
        <v>2946</v>
      </c>
    </row>
    <row r="433" spans="1:8" x14ac:dyDescent="0.15">
      <c r="A433" t="str">
        <f t="shared" si="6"/>
        <v>［窯業・土石製品製造業］卓上用・ちゅう房用ガラス器具製造業</v>
      </c>
      <c r="B433" t="s">
        <v>2947</v>
      </c>
      <c r="C433" t="s">
        <v>2392</v>
      </c>
      <c r="D433">
        <v>21</v>
      </c>
      <c r="E433">
        <v>211</v>
      </c>
      <c r="F433">
        <v>2116</v>
      </c>
      <c r="G433" t="s">
        <v>1032</v>
      </c>
      <c r="H433" t="s">
        <v>2948</v>
      </c>
    </row>
    <row r="434" spans="1:8" x14ac:dyDescent="0.15">
      <c r="A434" t="str">
        <f t="shared" si="6"/>
        <v>［窯業・土石製品製造業］ガラス繊維・同製品製造業</v>
      </c>
      <c r="B434" t="s">
        <v>2949</v>
      </c>
      <c r="C434" t="s">
        <v>2392</v>
      </c>
      <c r="D434">
        <v>21</v>
      </c>
      <c r="E434">
        <v>211</v>
      </c>
      <c r="F434">
        <v>2117</v>
      </c>
      <c r="G434" t="s">
        <v>1032</v>
      </c>
      <c r="H434" t="s">
        <v>2950</v>
      </c>
    </row>
    <row r="435" spans="1:8" x14ac:dyDescent="0.15">
      <c r="A435" t="str">
        <f t="shared" si="6"/>
        <v>［窯業・土石製品製造業］その他のガラス・同製品製造業</v>
      </c>
      <c r="B435" t="s">
        <v>2951</v>
      </c>
      <c r="C435" t="s">
        <v>2392</v>
      </c>
      <c r="D435">
        <v>21</v>
      </c>
      <c r="E435">
        <v>211</v>
      </c>
      <c r="F435">
        <v>2119</v>
      </c>
      <c r="G435" t="s">
        <v>1032</v>
      </c>
      <c r="H435" t="s">
        <v>2952</v>
      </c>
    </row>
    <row r="436" spans="1:8" x14ac:dyDescent="0.15">
      <c r="A436" t="str">
        <f t="shared" si="6"/>
        <v>［窯業・土石製品製造業］セメント製造業</v>
      </c>
      <c r="B436" t="s">
        <v>2953</v>
      </c>
      <c r="C436" t="s">
        <v>2392</v>
      </c>
      <c r="D436">
        <v>21</v>
      </c>
      <c r="E436">
        <v>212</v>
      </c>
      <c r="F436">
        <v>2121</v>
      </c>
      <c r="G436" t="s">
        <v>1032</v>
      </c>
      <c r="H436" t="s">
        <v>2954</v>
      </c>
    </row>
    <row r="437" spans="1:8" x14ac:dyDescent="0.15">
      <c r="A437" t="str">
        <f t="shared" si="6"/>
        <v>［窯業・土石製品製造業］生コンクリート製造業</v>
      </c>
      <c r="B437" t="s">
        <v>2955</v>
      </c>
      <c r="C437" t="s">
        <v>2392</v>
      </c>
      <c r="D437">
        <v>21</v>
      </c>
      <c r="E437">
        <v>212</v>
      </c>
      <c r="F437">
        <v>2122</v>
      </c>
      <c r="G437" t="s">
        <v>1032</v>
      </c>
      <c r="H437" t="s">
        <v>2956</v>
      </c>
    </row>
    <row r="438" spans="1:8" x14ac:dyDescent="0.15">
      <c r="A438" t="str">
        <f t="shared" si="6"/>
        <v>［窯業・土石製品製造業］コンクリート製品製造業</v>
      </c>
      <c r="B438" t="s">
        <v>2957</v>
      </c>
      <c r="C438" t="s">
        <v>2392</v>
      </c>
      <c r="D438">
        <v>21</v>
      </c>
      <c r="E438">
        <v>212</v>
      </c>
      <c r="F438">
        <v>2123</v>
      </c>
      <c r="G438" t="s">
        <v>1032</v>
      </c>
      <c r="H438" t="s">
        <v>2958</v>
      </c>
    </row>
    <row r="439" spans="1:8" x14ac:dyDescent="0.15">
      <c r="A439" t="str">
        <f t="shared" si="6"/>
        <v>［窯業・土石製品製造業］その他のセメント製品製造業</v>
      </c>
      <c r="B439" t="s">
        <v>2959</v>
      </c>
      <c r="C439" t="s">
        <v>2392</v>
      </c>
      <c r="D439">
        <v>21</v>
      </c>
      <c r="E439">
        <v>212</v>
      </c>
      <c r="F439">
        <v>2129</v>
      </c>
      <c r="G439" t="s">
        <v>1032</v>
      </c>
      <c r="H439" t="s">
        <v>2960</v>
      </c>
    </row>
    <row r="440" spans="1:8" x14ac:dyDescent="0.15">
      <c r="A440" t="str">
        <f t="shared" si="6"/>
        <v>［窯業・土石製品製造業］粘土かわら製造業</v>
      </c>
      <c r="B440" t="s">
        <v>2961</v>
      </c>
      <c r="C440" t="s">
        <v>2392</v>
      </c>
      <c r="D440">
        <v>21</v>
      </c>
      <c r="E440">
        <v>213</v>
      </c>
      <c r="F440">
        <v>2131</v>
      </c>
      <c r="G440" t="s">
        <v>1032</v>
      </c>
      <c r="H440" t="s">
        <v>2962</v>
      </c>
    </row>
    <row r="441" spans="1:8" x14ac:dyDescent="0.15">
      <c r="A441" t="str">
        <f t="shared" si="6"/>
        <v>［窯業・土石製品製造業］普通れんが製造業</v>
      </c>
      <c r="B441" t="s">
        <v>2963</v>
      </c>
      <c r="C441" t="s">
        <v>2392</v>
      </c>
      <c r="D441">
        <v>21</v>
      </c>
      <c r="E441">
        <v>213</v>
      </c>
      <c r="F441">
        <v>2132</v>
      </c>
      <c r="G441" t="s">
        <v>1032</v>
      </c>
      <c r="H441" t="s">
        <v>2964</v>
      </c>
    </row>
    <row r="442" spans="1:8" x14ac:dyDescent="0.15">
      <c r="A442" t="str">
        <f t="shared" si="6"/>
        <v>［窯業・土石製品製造業］その他の建設用粘土製品製造業</v>
      </c>
      <c r="B442" t="s">
        <v>2965</v>
      </c>
      <c r="C442" t="s">
        <v>2392</v>
      </c>
      <c r="D442">
        <v>21</v>
      </c>
      <c r="E442">
        <v>213</v>
      </c>
      <c r="F442">
        <v>2139</v>
      </c>
      <c r="G442" t="s">
        <v>1032</v>
      </c>
      <c r="H442" t="s">
        <v>2966</v>
      </c>
    </row>
    <row r="443" spans="1:8" x14ac:dyDescent="0.15">
      <c r="A443" t="str">
        <f t="shared" si="6"/>
        <v>［窯業・土石製品製造業］衛生陶器製造業</v>
      </c>
      <c r="B443" t="s">
        <v>2967</v>
      </c>
      <c r="C443" t="s">
        <v>2392</v>
      </c>
      <c r="D443">
        <v>21</v>
      </c>
      <c r="E443">
        <v>214</v>
      </c>
      <c r="F443">
        <v>2141</v>
      </c>
      <c r="G443" t="s">
        <v>1032</v>
      </c>
      <c r="H443" t="s">
        <v>2968</v>
      </c>
    </row>
    <row r="444" spans="1:8" x14ac:dyDescent="0.15">
      <c r="A444" t="str">
        <f t="shared" si="6"/>
        <v>［窯業・土石製品製造業］食卓用・ちゅう房用陶磁器製造業</v>
      </c>
      <c r="B444" t="s">
        <v>2969</v>
      </c>
      <c r="C444" t="s">
        <v>2392</v>
      </c>
      <c r="D444">
        <v>21</v>
      </c>
      <c r="E444">
        <v>214</v>
      </c>
      <c r="F444">
        <v>2142</v>
      </c>
      <c r="G444" t="s">
        <v>1032</v>
      </c>
      <c r="H444" t="s">
        <v>2970</v>
      </c>
    </row>
    <row r="445" spans="1:8" x14ac:dyDescent="0.15">
      <c r="A445" t="str">
        <f t="shared" si="6"/>
        <v>［窯業・土石製品製造業］陶磁器製置物製造業</v>
      </c>
      <c r="B445" t="s">
        <v>2971</v>
      </c>
      <c r="C445" t="s">
        <v>2392</v>
      </c>
      <c r="D445">
        <v>21</v>
      </c>
      <c r="E445">
        <v>214</v>
      </c>
      <c r="F445">
        <v>2143</v>
      </c>
      <c r="G445" t="s">
        <v>1032</v>
      </c>
      <c r="H445" t="s">
        <v>2972</v>
      </c>
    </row>
    <row r="446" spans="1:8" x14ac:dyDescent="0.15">
      <c r="A446" t="str">
        <f t="shared" si="6"/>
        <v>［窯業・土石製品製造業］電気用陶磁器製造業</v>
      </c>
      <c r="B446" t="s">
        <v>2973</v>
      </c>
      <c r="C446" t="s">
        <v>2392</v>
      </c>
      <c r="D446">
        <v>21</v>
      </c>
      <c r="E446">
        <v>214</v>
      </c>
      <c r="F446">
        <v>2144</v>
      </c>
      <c r="G446" t="s">
        <v>1032</v>
      </c>
      <c r="H446" t="s">
        <v>2974</v>
      </c>
    </row>
    <row r="447" spans="1:8" x14ac:dyDescent="0.15">
      <c r="A447" t="str">
        <f t="shared" si="6"/>
        <v>［窯業・土石製品製造業］理化学用・工業用陶磁器製造業</v>
      </c>
      <c r="B447" t="s">
        <v>2975</v>
      </c>
      <c r="C447" t="s">
        <v>2392</v>
      </c>
      <c r="D447">
        <v>21</v>
      </c>
      <c r="E447">
        <v>214</v>
      </c>
      <c r="F447">
        <v>2145</v>
      </c>
      <c r="G447" t="s">
        <v>1032</v>
      </c>
      <c r="H447" t="s">
        <v>2976</v>
      </c>
    </row>
    <row r="448" spans="1:8" x14ac:dyDescent="0.15">
      <c r="A448" t="str">
        <f t="shared" si="6"/>
        <v>［窯業・土石製品製造業］陶磁器製タイル製造業</v>
      </c>
      <c r="B448" t="s">
        <v>2977</v>
      </c>
      <c r="C448" t="s">
        <v>2392</v>
      </c>
      <c r="D448">
        <v>21</v>
      </c>
      <c r="E448">
        <v>214</v>
      </c>
      <c r="F448">
        <v>2146</v>
      </c>
      <c r="G448" t="s">
        <v>1032</v>
      </c>
      <c r="H448" t="s">
        <v>2978</v>
      </c>
    </row>
    <row r="449" spans="1:8" x14ac:dyDescent="0.15">
      <c r="A449" t="str">
        <f t="shared" si="6"/>
        <v>［窯業・土石製品製造業］陶磁器絵付業</v>
      </c>
      <c r="B449" t="s">
        <v>2979</v>
      </c>
      <c r="C449" t="s">
        <v>2392</v>
      </c>
      <c r="D449">
        <v>21</v>
      </c>
      <c r="E449">
        <v>214</v>
      </c>
      <c r="F449">
        <v>2147</v>
      </c>
      <c r="G449" t="s">
        <v>1032</v>
      </c>
      <c r="H449" t="s">
        <v>2980</v>
      </c>
    </row>
    <row r="450" spans="1:8" x14ac:dyDescent="0.15">
      <c r="A450" t="str">
        <f t="shared" si="6"/>
        <v>［窯業・土石製品製造業］陶磁器用はい（坏）土製造業</v>
      </c>
      <c r="B450" t="s">
        <v>2981</v>
      </c>
      <c r="C450" t="s">
        <v>2392</v>
      </c>
      <c r="D450">
        <v>21</v>
      </c>
      <c r="E450">
        <v>214</v>
      </c>
      <c r="F450">
        <v>2148</v>
      </c>
      <c r="G450" t="s">
        <v>1032</v>
      </c>
      <c r="H450" t="s">
        <v>2982</v>
      </c>
    </row>
    <row r="451" spans="1:8" x14ac:dyDescent="0.15">
      <c r="A451" t="str">
        <f t="shared" ref="A451:A514" si="7">"［"&amp;G451&amp;"］"&amp;H451</f>
        <v>［窯業・土石製品製造業］その他の陶磁器・同関連製品製造業</v>
      </c>
      <c r="B451" t="s">
        <v>2983</v>
      </c>
      <c r="C451" t="s">
        <v>2392</v>
      </c>
      <c r="D451">
        <v>21</v>
      </c>
      <c r="E451">
        <v>214</v>
      </c>
      <c r="F451">
        <v>2149</v>
      </c>
      <c r="G451" t="s">
        <v>1032</v>
      </c>
      <c r="H451" t="s">
        <v>2984</v>
      </c>
    </row>
    <row r="452" spans="1:8" x14ac:dyDescent="0.15">
      <c r="A452" t="str">
        <f t="shared" si="7"/>
        <v>［窯業・土石製品製造業］耐火れんが製造業</v>
      </c>
      <c r="B452" t="s">
        <v>2985</v>
      </c>
      <c r="C452" t="s">
        <v>2392</v>
      </c>
      <c r="D452">
        <v>21</v>
      </c>
      <c r="E452">
        <v>215</v>
      </c>
      <c r="F452">
        <v>2151</v>
      </c>
      <c r="G452" t="s">
        <v>1032</v>
      </c>
      <c r="H452" t="s">
        <v>2986</v>
      </c>
    </row>
    <row r="453" spans="1:8" x14ac:dyDescent="0.15">
      <c r="A453" t="str">
        <f t="shared" si="7"/>
        <v>［窯業・土石製品製造業］不定形耐火物製造業</v>
      </c>
      <c r="B453" t="s">
        <v>2987</v>
      </c>
      <c r="C453" t="s">
        <v>2392</v>
      </c>
      <c r="D453">
        <v>21</v>
      </c>
      <c r="E453">
        <v>215</v>
      </c>
      <c r="F453">
        <v>2152</v>
      </c>
      <c r="G453" t="s">
        <v>1032</v>
      </c>
      <c r="H453" t="s">
        <v>2988</v>
      </c>
    </row>
    <row r="454" spans="1:8" x14ac:dyDescent="0.15">
      <c r="A454" t="str">
        <f t="shared" si="7"/>
        <v>［窯業・土石製品製造業］その他の耐火物製造業</v>
      </c>
      <c r="B454" t="s">
        <v>2989</v>
      </c>
      <c r="C454" t="s">
        <v>2392</v>
      </c>
      <c r="D454">
        <v>21</v>
      </c>
      <c r="E454">
        <v>215</v>
      </c>
      <c r="F454">
        <v>2159</v>
      </c>
      <c r="G454" t="s">
        <v>1032</v>
      </c>
      <c r="H454" t="s">
        <v>2990</v>
      </c>
    </row>
    <row r="455" spans="1:8" x14ac:dyDescent="0.15">
      <c r="A455" t="str">
        <f t="shared" si="7"/>
        <v>［窯業・土石製品製造業］炭素質電極製造業</v>
      </c>
      <c r="B455" t="s">
        <v>2991</v>
      </c>
      <c r="C455" t="s">
        <v>2392</v>
      </c>
      <c r="D455">
        <v>21</v>
      </c>
      <c r="E455">
        <v>216</v>
      </c>
      <c r="F455">
        <v>2161</v>
      </c>
      <c r="G455" t="s">
        <v>1032</v>
      </c>
      <c r="H455" t="s">
        <v>2992</v>
      </c>
    </row>
    <row r="456" spans="1:8" x14ac:dyDescent="0.15">
      <c r="A456" t="str">
        <f t="shared" si="7"/>
        <v>［窯業・土石製品製造業］その他の炭素・黒鉛製品製造業</v>
      </c>
      <c r="B456" t="s">
        <v>2993</v>
      </c>
      <c r="C456" t="s">
        <v>2392</v>
      </c>
      <c r="D456">
        <v>21</v>
      </c>
      <c r="E456">
        <v>216</v>
      </c>
      <c r="F456">
        <v>2169</v>
      </c>
      <c r="G456" t="s">
        <v>1032</v>
      </c>
      <c r="H456" t="s">
        <v>2994</v>
      </c>
    </row>
    <row r="457" spans="1:8" x14ac:dyDescent="0.15">
      <c r="A457" t="str">
        <f t="shared" si="7"/>
        <v>［窯業・土石製品製造業］研磨材製造業</v>
      </c>
      <c r="B457" t="s">
        <v>2995</v>
      </c>
      <c r="C457" t="s">
        <v>2392</v>
      </c>
      <c r="D457">
        <v>21</v>
      </c>
      <c r="E457">
        <v>217</v>
      </c>
      <c r="F457">
        <v>2171</v>
      </c>
      <c r="G457" t="s">
        <v>1032</v>
      </c>
      <c r="H457" t="s">
        <v>2996</v>
      </c>
    </row>
    <row r="458" spans="1:8" x14ac:dyDescent="0.15">
      <c r="A458" t="str">
        <f t="shared" si="7"/>
        <v>［窯業・土石製品製造業］研削と石製造業</v>
      </c>
      <c r="B458" t="s">
        <v>2997</v>
      </c>
      <c r="C458" t="s">
        <v>2392</v>
      </c>
      <c r="D458">
        <v>21</v>
      </c>
      <c r="E458">
        <v>217</v>
      </c>
      <c r="F458">
        <v>2172</v>
      </c>
      <c r="G458" t="s">
        <v>1032</v>
      </c>
      <c r="H458" t="s">
        <v>2998</v>
      </c>
    </row>
    <row r="459" spans="1:8" x14ac:dyDescent="0.15">
      <c r="A459" t="str">
        <f t="shared" si="7"/>
        <v>［窯業・土石製品製造業］研磨布紙製造業</v>
      </c>
      <c r="B459" t="s">
        <v>2999</v>
      </c>
      <c r="C459" t="s">
        <v>2392</v>
      </c>
      <c r="D459">
        <v>21</v>
      </c>
      <c r="E459">
        <v>217</v>
      </c>
      <c r="F459">
        <v>2173</v>
      </c>
      <c r="G459" t="s">
        <v>1032</v>
      </c>
      <c r="H459" t="s">
        <v>3000</v>
      </c>
    </row>
    <row r="460" spans="1:8" x14ac:dyDescent="0.15">
      <c r="A460" t="str">
        <f t="shared" si="7"/>
        <v>［窯業・土石製品製造業］その他の研磨材・同製品製造業</v>
      </c>
      <c r="B460" t="s">
        <v>3001</v>
      </c>
      <c r="C460" t="s">
        <v>2392</v>
      </c>
      <c r="D460">
        <v>21</v>
      </c>
      <c r="E460">
        <v>217</v>
      </c>
      <c r="F460">
        <v>2179</v>
      </c>
      <c r="G460" t="s">
        <v>1032</v>
      </c>
      <c r="H460" t="s">
        <v>3002</v>
      </c>
    </row>
    <row r="461" spans="1:8" x14ac:dyDescent="0.15">
      <c r="A461" t="str">
        <f t="shared" si="7"/>
        <v>［窯業・土石製品製造業］砕石製造業</v>
      </c>
      <c r="B461" t="s">
        <v>3003</v>
      </c>
      <c r="C461" t="s">
        <v>2392</v>
      </c>
      <c r="D461">
        <v>21</v>
      </c>
      <c r="E461">
        <v>218</v>
      </c>
      <c r="F461">
        <v>2181</v>
      </c>
      <c r="G461" t="s">
        <v>1032</v>
      </c>
      <c r="H461" t="s">
        <v>3004</v>
      </c>
    </row>
    <row r="462" spans="1:8" x14ac:dyDescent="0.15">
      <c r="A462" t="str">
        <f t="shared" si="7"/>
        <v>［窯業・土石製品製造業］再生骨材製造業</v>
      </c>
      <c r="B462" t="s">
        <v>3005</v>
      </c>
      <c r="C462" t="s">
        <v>2392</v>
      </c>
      <c r="D462">
        <v>21</v>
      </c>
      <c r="E462">
        <v>218</v>
      </c>
      <c r="F462">
        <v>2182</v>
      </c>
      <c r="G462" t="s">
        <v>1032</v>
      </c>
      <c r="H462" t="s">
        <v>3006</v>
      </c>
    </row>
    <row r="463" spans="1:8" x14ac:dyDescent="0.15">
      <c r="A463" t="str">
        <f t="shared" si="7"/>
        <v>［窯業・土石製品製造業］人工骨材製造業</v>
      </c>
      <c r="B463" t="s">
        <v>3007</v>
      </c>
      <c r="C463" t="s">
        <v>2392</v>
      </c>
      <c r="D463">
        <v>21</v>
      </c>
      <c r="E463">
        <v>218</v>
      </c>
      <c r="F463">
        <v>2183</v>
      </c>
      <c r="G463" t="s">
        <v>1032</v>
      </c>
      <c r="H463" t="s">
        <v>3008</v>
      </c>
    </row>
    <row r="464" spans="1:8" x14ac:dyDescent="0.15">
      <c r="A464" t="str">
        <f t="shared" si="7"/>
        <v>［窯業・土石製品製造業］石工品製造業</v>
      </c>
      <c r="B464" t="s">
        <v>3009</v>
      </c>
      <c r="C464" t="s">
        <v>2392</v>
      </c>
      <c r="D464">
        <v>21</v>
      </c>
      <c r="E464">
        <v>218</v>
      </c>
      <c r="F464">
        <v>2184</v>
      </c>
      <c r="G464" t="s">
        <v>1032</v>
      </c>
      <c r="H464" t="s">
        <v>3010</v>
      </c>
    </row>
    <row r="465" spans="1:8" x14ac:dyDescent="0.15">
      <c r="A465" t="str">
        <f t="shared" si="7"/>
        <v>［窯業・土石製品製造業］けいそう土・同製品製造業</v>
      </c>
      <c r="B465" t="s">
        <v>3011</v>
      </c>
      <c r="C465" t="s">
        <v>2392</v>
      </c>
      <c r="D465">
        <v>21</v>
      </c>
      <c r="E465">
        <v>218</v>
      </c>
      <c r="F465">
        <v>2185</v>
      </c>
      <c r="G465" t="s">
        <v>1032</v>
      </c>
      <c r="H465" t="s">
        <v>3012</v>
      </c>
    </row>
    <row r="466" spans="1:8" x14ac:dyDescent="0.15">
      <c r="A466" t="str">
        <f t="shared" si="7"/>
        <v>［窯業・土石製品製造業］鉱物・土石粉砕等処理業</v>
      </c>
      <c r="B466" t="s">
        <v>3013</v>
      </c>
      <c r="C466" t="s">
        <v>2392</v>
      </c>
      <c r="D466">
        <v>21</v>
      </c>
      <c r="E466">
        <v>218</v>
      </c>
      <c r="F466">
        <v>2186</v>
      </c>
      <c r="G466" t="s">
        <v>1032</v>
      </c>
      <c r="H466" t="s">
        <v>3014</v>
      </c>
    </row>
    <row r="467" spans="1:8" x14ac:dyDescent="0.15">
      <c r="A467" t="str">
        <f t="shared" si="7"/>
        <v>［窯業・土石製品製造業］ロックウール・同製品製造業</v>
      </c>
      <c r="B467" t="s">
        <v>3015</v>
      </c>
      <c r="C467" t="s">
        <v>2392</v>
      </c>
      <c r="D467">
        <v>21</v>
      </c>
      <c r="E467">
        <v>219</v>
      </c>
      <c r="F467">
        <v>2191</v>
      </c>
      <c r="G467" t="s">
        <v>1032</v>
      </c>
      <c r="H467" t="s">
        <v>3016</v>
      </c>
    </row>
    <row r="468" spans="1:8" x14ac:dyDescent="0.15">
      <c r="A468" t="str">
        <f t="shared" si="7"/>
        <v>［窯業・土石製品製造業］石こう（膏）製品製造業</v>
      </c>
      <c r="B468" t="s">
        <v>3017</v>
      </c>
      <c r="C468" t="s">
        <v>2392</v>
      </c>
      <c r="D468">
        <v>21</v>
      </c>
      <c r="E468">
        <v>219</v>
      </c>
      <c r="F468">
        <v>2192</v>
      </c>
      <c r="G468" t="s">
        <v>1032</v>
      </c>
      <c r="H468" t="s">
        <v>3018</v>
      </c>
    </row>
    <row r="469" spans="1:8" x14ac:dyDescent="0.15">
      <c r="A469" t="str">
        <f t="shared" si="7"/>
        <v>［窯業・土石製品製造業］石灰製造業</v>
      </c>
      <c r="B469" t="s">
        <v>3019</v>
      </c>
      <c r="C469" t="s">
        <v>2392</v>
      </c>
      <c r="D469">
        <v>21</v>
      </c>
      <c r="E469">
        <v>219</v>
      </c>
      <c r="F469">
        <v>2193</v>
      </c>
      <c r="G469" t="s">
        <v>1032</v>
      </c>
      <c r="H469" t="s">
        <v>3020</v>
      </c>
    </row>
    <row r="470" spans="1:8" x14ac:dyDescent="0.15">
      <c r="A470" t="str">
        <f t="shared" si="7"/>
        <v>［窯業・土石製品製造業］鋳型製造業（中子を含む）</v>
      </c>
      <c r="B470" t="s">
        <v>3021</v>
      </c>
      <c r="C470" t="s">
        <v>2392</v>
      </c>
      <c r="D470">
        <v>21</v>
      </c>
      <c r="E470">
        <v>219</v>
      </c>
      <c r="F470">
        <v>2194</v>
      </c>
      <c r="G470" t="s">
        <v>1032</v>
      </c>
      <c r="H470" t="s">
        <v>3022</v>
      </c>
    </row>
    <row r="471" spans="1:8" x14ac:dyDescent="0.15">
      <c r="A471" t="str">
        <f t="shared" si="7"/>
        <v>［窯業・土石製品製造業］他に分類されない窯業・土石製品製造業</v>
      </c>
      <c r="B471" t="s">
        <v>3023</v>
      </c>
      <c r="C471" t="s">
        <v>2392</v>
      </c>
      <c r="D471">
        <v>21</v>
      </c>
      <c r="E471">
        <v>219</v>
      </c>
      <c r="F471">
        <v>2199</v>
      </c>
      <c r="G471" t="s">
        <v>1032</v>
      </c>
      <c r="H471" t="s">
        <v>3024</v>
      </c>
    </row>
    <row r="472" spans="1:8" x14ac:dyDescent="0.15">
      <c r="A472" t="str">
        <f t="shared" si="7"/>
        <v>［鉄鋼業］主として管理事務を行う本社等</v>
      </c>
      <c r="B472" t="s">
        <v>3025</v>
      </c>
      <c r="C472" t="s">
        <v>2392</v>
      </c>
      <c r="D472">
        <v>22</v>
      </c>
      <c r="E472">
        <v>220</v>
      </c>
      <c r="F472">
        <v>2200</v>
      </c>
      <c r="G472" t="s">
        <v>1035</v>
      </c>
      <c r="H472" t="s">
        <v>2115</v>
      </c>
    </row>
    <row r="473" spans="1:8" x14ac:dyDescent="0.15">
      <c r="A473" t="str">
        <f t="shared" si="7"/>
        <v>［鉄鋼業］その他の管理，補助的経済活動を行う事業所</v>
      </c>
      <c r="B473" t="s">
        <v>3026</v>
      </c>
      <c r="C473" t="s">
        <v>2392</v>
      </c>
      <c r="D473">
        <v>22</v>
      </c>
      <c r="E473">
        <v>220</v>
      </c>
      <c r="F473">
        <v>2209</v>
      </c>
      <c r="G473" t="s">
        <v>1035</v>
      </c>
      <c r="H473" t="s">
        <v>2117</v>
      </c>
    </row>
    <row r="474" spans="1:8" x14ac:dyDescent="0.15">
      <c r="A474" t="str">
        <f t="shared" si="7"/>
        <v>［鉄鋼業］高炉による製鉄業</v>
      </c>
      <c r="B474" t="s">
        <v>3027</v>
      </c>
      <c r="C474" t="s">
        <v>2392</v>
      </c>
      <c r="D474">
        <v>22</v>
      </c>
      <c r="E474">
        <v>221</v>
      </c>
      <c r="F474">
        <v>2211</v>
      </c>
      <c r="G474" t="s">
        <v>1035</v>
      </c>
      <c r="H474" t="s">
        <v>3028</v>
      </c>
    </row>
    <row r="475" spans="1:8" x14ac:dyDescent="0.15">
      <c r="A475" t="str">
        <f t="shared" si="7"/>
        <v>［鉄鋼業］高炉によらない製鉄業</v>
      </c>
      <c r="B475" t="s">
        <v>3029</v>
      </c>
      <c r="C475" t="s">
        <v>2392</v>
      </c>
      <c r="D475">
        <v>22</v>
      </c>
      <c r="E475">
        <v>221</v>
      </c>
      <c r="F475">
        <v>2212</v>
      </c>
      <c r="G475" t="s">
        <v>1035</v>
      </c>
      <c r="H475" t="s">
        <v>3030</v>
      </c>
    </row>
    <row r="476" spans="1:8" x14ac:dyDescent="0.15">
      <c r="A476" t="str">
        <f t="shared" si="7"/>
        <v>［鉄鋼業］フェロアロイ製造業</v>
      </c>
      <c r="B476" t="s">
        <v>3031</v>
      </c>
      <c r="C476" t="s">
        <v>2392</v>
      </c>
      <c r="D476">
        <v>22</v>
      </c>
      <c r="E476">
        <v>221</v>
      </c>
      <c r="F476">
        <v>2213</v>
      </c>
      <c r="G476" t="s">
        <v>1035</v>
      </c>
      <c r="H476" t="s">
        <v>3032</v>
      </c>
    </row>
    <row r="477" spans="1:8" x14ac:dyDescent="0.15">
      <c r="A477" t="str">
        <f t="shared" si="7"/>
        <v>［鉄鋼業］製鋼・製鋼圧延業</v>
      </c>
      <c r="B477" t="s">
        <v>3033</v>
      </c>
      <c r="C477" t="s">
        <v>2392</v>
      </c>
      <c r="D477">
        <v>22</v>
      </c>
      <c r="E477">
        <v>222</v>
      </c>
      <c r="F477">
        <v>2221</v>
      </c>
      <c r="G477" t="s">
        <v>1035</v>
      </c>
      <c r="H477" t="s">
        <v>3034</v>
      </c>
    </row>
    <row r="478" spans="1:8" x14ac:dyDescent="0.15">
      <c r="A478" t="str">
        <f t="shared" si="7"/>
        <v>［鉄鋼業］熱間圧延業（鋼管，伸鉄を除く）</v>
      </c>
      <c r="B478" t="s">
        <v>3035</v>
      </c>
      <c r="C478" t="s">
        <v>2392</v>
      </c>
      <c r="D478">
        <v>22</v>
      </c>
      <c r="E478">
        <v>223</v>
      </c>
      <c r="F478">
        <v>2231</v>
      </c>
      <c r="G478" t="s">
        <v>1035</v>
      </c>
      <c r="H478" t="s">
        <v>3036</v>
      </c>
    </row>
    <row r="479" spans="1:8" x14ac:dyDescent="0.15">
      <c r="A479" t="str">
        <f t="shared" si="7"/>
        <v>［鉄鋼業］冷間圧延業（鋼管，伸鉄を除く）</v>
      </c>
      <c r="B479" t="s">
        <v>3037</v>
      </c>
      <c r="C479" t="s">
        <v>2392</v>
      </c>
      <c r="D479">
        <v>22</v>
      </c>
      <c r="E479">
        <v>223</v>
      </c>
      <c r="F479">
        <v>2232</v>
      </c>
      <c r="G479" t="s">
        <v>1035</v>
      </c>
      <c r="H479" t="s">
        <v>3038</v>
      </c>
    </row>
    <row r="480" spans="1:8" x14ac:dyDescent="0.15">
      <c r="A480" t="str">
        <f t="shared" si="7"/>
        <v>［鉄鋼業］冷間ロール成型形鋼製造業</v>
      </c>
      <c r="B480" t="s">
        <v>3039</v>
      </c>
      <c r="C480" t="s">
        <v>2392</v>
      </c>
      <c r="D480">
        <v>22</v>
      </c>
      <c r="E480">
        <v>223</v>
      </c>
      <c r="F480">
        <v>2233</v>
      </c>
      <c r="G480" t="s">
        <v>1035</v>
      </c>
      <c r="H480" t="s">
        <v>3040</v>
      </c>
    </row>
    <row r="481" spans="1:8" x14ac:dyDescent="0.15">
      <c r="A481" t="str">
        <f t="shared" si="7"/>
        <v>［鉄鋼業］鋼管製造業</v>
      </c>
      <c r="B481" t="s">
        <v>3041</v>
      </c>
      <c r="C481" t="s">
        <v>2392</v>
      </c>
      <c r="D481">
        <v>22</v>
      </c>
      <c r="E481">
        <v>223</v>
      </c>
      <c r="F481">
        <v>2234</v>
      </c>
      <c r="G481" t="s">
        <v>1035</v>
      </c>
      <c r="H481" t="s">
        <v>3042</v>
      </c>
    </row>
    <row r="482" spans="1:8" x14ac:dyDescent="0.15">
      <c r="A482" t="str">
        <f t="shared" si="7"/>
        <v>［鉄鋼業］伸鉄業</v>
      </c>
      <c r="B482" t="s">
        <v>3043</v>
      </c>
      <c r="C482" t="s">
        <v>2392</v>
      </c>
      <c r="D482">
        <v>22</v>
      </c>
      <c r="E482">
        <v>223</v>
      </c>
      <c r="F482">
        <v>2235</v>
      </c>
      <c r="G482" t="s">
        <v>1035</v>
      </c>
      <c r="H482" t="s">
        <v>3044</v>
      </c>
    </row>
    <row r="483" spans="1:8" x14ac:dyDescent="0.15">
      <c r="A483" t="str">
        <f t="shared" si="7"/>
        <v>［鉄鋼業］磨棒鋼製造業</v>
      </c>
      <c r="B483" t="s">
        <v>3045</v>
      </c>
      <c r="C483" t="s">
        <v>2392</v>
      </c>
      <c r="D483">
        <v>22</v>
      </c>
      <c r="E483">
        <v>223</v>
      </c>
      <c r="F483">
        <v>2236</v>
      </c>
      <c r="G483" t="s">
        <v>1035</v>
      </c>
      <c r="H483" t="s">
        <v>3046</v>
      </c>
    </row>
    <row r="484" spans="1:8" x14ac:dyDescent="0.15">
      <c r="A484" t="str">
        <f t="shared" si="7"/>
        <v>［鉄鋼業］引抜鋼管製造業</v>
      </c>
      <c r="B484" t="s">
        <v>3047</v>
      </c>
      <c r="C484" t="s">
        <v>2392</v>
      </c>
      <c r="D484">
        <v>22</v>
      </c>
      <c r="E484">
        <v>223</v>
      </c>
      <c r="F484">
        <v>2237</v>
      </c>
      <c r="G484" t="s">
        <v>1035</v>
      </c>
      <c r="H484" t="s">
        <v>3048</v>
      </c>
    </row>
    <row r="485" spans="1:8" x14ac:dyDescent="0.15">
      <c r="A485" t="str">
        <f t="shared" si="7"/>
        <v>［鉄鋼業］伸線業</v>
      </c>
      <c r="B485" t="s">
        <v>3049</v>
      </c>
      <c r="C485" t="s">
        <v>2392</v>
      </c>
      <c r="D485">
        <v>22</v>
      </c>
      <c r="E485">
        <v>223</v>
      </c>
      <c r="F485">
        <v>2238</v>
      </c>
      <c r="G485" t="s">
        <v>1035</v>
      </c>
      <c r="H485" t="s">
        <v>3050</v>
      </c>
    </row>
    <row r="486" spans="1:8" x14ac:dyDescent="0.15">
      <c r="A486" t="str">
        <f t="shared" si="7"/>
        <v>［鉄鋼業］その他の製鋼を行わない鋼材製造業（表面処理鋼材を除く)</v>
      </c>
      <c r="B486" t="s">
        <v>3051</v>
      </c>
      <c r="C486" t="s">
        <v>2392</v>
      </c>
      <c r="D486">
        <v>22</v>
      </c>
      <c r="E486">
        <v>223</v>
      </c>
      <c r="F486">
        <v>2239</v>
      </c>
      <c r="G486" t="s">
        <v>1035</v>
      </c>
      <c r="H486" t="s">
        <v>3052</v>
      </c>
    </row>
    <row r="487" spans="1:8" x14ac:dyDescent="0.15">
      <c r="A487" t="str">
        <f t="shared" si="7"/>
        <v>［鉄鋼業］亜鉛鉄板製造業</v>
      </c>
      <c r="B487" t="s">
        <v>3053</v>
      </c>
      <c r="C487" t="s">
        <v>2392</v>
      </c>
      <c r="D487">
        <v>22</v>
      </c>
      <c r="E487">
        <v>224</v>
      </c>
      <c r="F487">
        <v>2241</v>
      </c>
      <c r="G487" t="s">
        <v>1035</v>
      </c>
      <c r="H487" t="s">
        <v>3054</v>
      </c>
    </row>
    <row r="488" spans="1:8" x14ac:dyDescent="0.15">
      <c r="A488" t="str">
        <f t="shared" si="7"/>
        <v>［鉄鋼業］その他の表面処理鋼材製造業</v>
      </c>
      <c r="B488" t="s">
        <v>3055</v>
      </c>
      <c r="C488" t="s">
        <v>2392</v>
      </c>
      <c r="D488">
        <v>22</v>
      </c>
      <c r="E488">
        <v>224</v>
      </c>
      <c r="F488">
        <v>2249</v>
      </c>
      <c r="G488" t="s">
        <v>1035</v>
      </c>
      <c r="H488" t="s">
        <v>3056</v>
      </c>
    </row>
    <row r="489" spans="1:8" x14ac:dyDescent="0.15">
      <c r="A489" t="str">
        <f t="shared" si="7"/>
        <v>［鉄鋼業］銑鉄鋳物製造業（鋳鉄管，可鍛鋳鉄を除く）</v>
      </c>
      <c r="B489" t="s">
        <v>3057</v>
      </c>
      <c r="C489" t="s">
        <v>2392</v>
      </c>
      <c r="D489">
        <v>22</v>
      </c>
      <c r="E489">
        <v>225</v>
      </c>
      <c r="F489">
        <v>2251</v>
      </c>
      <c r="G489" t="s">
        <v>1035</v>
      </c>
      <c r="H489" t="s">
        <v>3058</v>
      </c>
    </row>
    <row r="490" spans="1:8" x14ac:dyDescent="0.15">
      <c r="A490" t="str">
        <f t="shared" si="7"/>
        <v>［鉄鋼業］可鍛鋳鉄製造業</v>
      </c>
      <c r="B490" t="s">
        <v>3059</v>
      </c>
      <c r="C490" t="s">
        <v>2392</v>
      </c>
      <c r="D490">
        <v>22</v>
      </c>
      <c r="E490">
        <v>225</v>
      </c>
      <c r="F490">
        <v>2252</v>
      </c>
      <c r="G490" t="s">
        <v>1035</v>
      </c>
      <c r="H490" t="s">
        <v>3060</v>
      </c>
    </row>
    <row r="491" spans="1:8" x14ac:dyDescent="0.15">
      <c r="A491" t="str">
        <f t="shared" si="7"/>
        <v>［鉄鋼業］鋳鋼製造業</v>
      </c>
      <c r="B491" t="s">
        <v>3061</v>
      </c>
      <c r="C491" t="s">
        <v>2392</v>
      </c>
      <c r="D491">
        <v>22</v>
      </c>
      <c r="E491">
        <v>225</v>
      </c>
      <c r="F491">
        <v>2253</v>
      </c>
      <c r="G491" t="s">
        <v>1035</v>
      </c>
      <c r="H491" t="s">
        <v>3062</v>
      </c>
    </row>
    <row r="492" spans="1:8" x14ac:dyDescent="0.15">
      <c r="A492" t="str">
        <f t="shared" si="7"/>
        <v>［鉄鋼業］鍛工品製造業</v>
      </c>
      <c r="B492" t="s">
        <v>3063</v>
      </c>
      <c r="C492" t="s">
        <v>2392</v>
      </c>
      <c r="D492">
        <v>22</v>
      </c>
      <c r="E492">
        <v>225</v>
      </c>
      <c r="F492">
        <v>2254</v>
      </c>
      <c r="G492" t="s">
        <v>1035</v>
      </c>
      <c r="H492" t="s">
        <v>3064</v>
      </c>
    </row>
    <row r="493" spans="1:8" x14ac:dyDescent="0.15">
      <c r="A493" t="str">
        <f t="shared" si="7"/>
        <v>［鉄鋼業］鍛鋼製造業</v>
      </c>
      <c r="B493" t="s">
        <v>3065</v>
      </c>
      <c r="C493" t="s">
        <v>2392</v>
      </c>
      <c r="D493">
        <v>22</v>
      </c>
      <c r="E493">
        <v>225</v>
      </c>
      <c r="F493">
        <v>2255</v>
      </c>
      <c r="G493" t="s">
        <v>1035</v>
      </c>
      <c r="H493" t="s">
        <v>3066</v>
      </c>
    </row>
    <row r="494" spans="1:8" x14ac:dyDescent="0.15">
      <c r="A494" t="str">
        <f t="shared" si="7"/>
        <v>［鉄鋼業］鉄鋼シャースリット業</v>
      </c>
      <c r="B494" t="s">
        <v>3067</v>
      </c>
      <c r="C494" t="s">
        <v>2392</v>
      </c>
      <c r="D494">
        <v>22</v>
      </c>
      <c r="E494">
        <v>229</v>
      </c>
      <c r="F494">
        <v>2291</v>
      </c>
      <c r="G494" t="s">
        <v>1035</v>
      </c>
      <c r="H494" t="s">
        <v>3068</v>
      </c>
    </row>
    <row r="495" spans="1:8" x14ac:dyDescent="0.15">
      <c r="A495" t="str">
        <f t="shared" si="7"/>
        <v>［鉄鋼業］鉄スクラップ加工処理業</v>
      </c>
      <c r="B495" t="s">
        <v>3069</v>
      </c>
      <c r="C495" t="s">
        <v>2392</v>
      </c>
      <c r="D495">
        <v>22</v>
      </c>
      <c r="E495">
        <v>229</v>
      </c>
      <c r="F495">
        <v>2292</v>
      </c>
      <c r="G495" t="s">
        <v>1035</v>
      </c>
      <c r="H495" t="s">
        <v>3070</v>
      </c>
    </row>
    <row r="496" spans="1:8" x14ac:dyDescent="0.15">
      <c r="A496" t="str">
        <f t="shared" si="7"/>
        <v>［鉄鋼業］鋳鉄管製造業</v>
      </c>
      <c r="B496" t="s">
        <v>3071</v>
      </c>
      <c r="C496" t="s">
        <v>2392</v>
      </c>
      <c r="D496">
        <v>22</v>
      </c>
      <c r="E496">
        <v>229</v>
      </c>
      <c r="F496">
        <v>2293</v>
      </c>
      <c r="G496" t="s">
        <v>1035</v>
      </c>
      <c r="H496" t="s">
        <v>3072</v>
      </c>
    </row>
    <row r="497" spans="1:8" x14ac:dyDescent="0.15">
      <c r="A497" t="str">
        <f t="shared" si="7"/>
        <v>［鉄鋼業］他に分類されない鉄鋼業</v>
      </c>
      <c r="B497" t="s">
        <v>3073</v>
      </c>
      <c r="C497" t="s">
        <v>2392</v>
      </c>
      <c r="D497">
        <v>22</v>
      </c>
      <c r="E497">
        <v>229</v>
      </c>
      <c r="F497">
        <v>2299</v>
      </c>
      <c r="G497" t="s">
        <v>1035</v>
      </c>
      <c r="H497" t="s">
        <v>3074</v>
      </c>
    </row>
    <row r="498" spans="1:8" x14ac:dyDescent="0.15">
      <c r="A498" t="str">
        <f t="shared" si="7"/>
        <v>［非鉄金属製造業］主として管理事務を行う本社等</v>
      </c>
      <c r="B498" t="s">
        <v>3075</v>
      </c>
      <c r="C498" t="s">
        <v>2392</v>
      </c>
      <c r="D498">
        <v>23</v>
      </c>
      <c r="E498">
        <v>230</v>
      </c>
      <c r="F498">
        <v>2300</v>
      </c>
      <c r="G498" t="s">
        <v>1038</v>
      </c>
      <c r="H498" t="s">
        <v>2115</v>
      </c>
    </row>
    <row r="499" spans="1:8" x14ac:dyDescent="0.15">
      <c r="A499" t="str">
        <f t="shared" si="7"/>
        <v>［非鉄金属製造業］その他の管理，補助的経済活動を行う事業所</v>
      </c>
      <c r="B499" t="s">
        <v>3076</v>
      </c>
      <c r="C499" t="s">
        <v>2392</v>
      </c>
      <c r="D499">
        <v>23</v>
      </c>
      <c r="E499">
        <v>230</v>
      </c>
      <c r="F499">
        <v>2309</v>
      </c>
      <c r="G499" t="s">
        <v>1038</v>
      </c>
      <c r="H499" t="s">
        <v>2117</v>
      </c>
    </row>
    <row r="500" spans="1:8" x14ac:dyDescent="0.15">
      <c r="A500" t="str">
        <f t="shared" si="7"/>
        <v>［非鉄金属製造業］銅第1次製錬・精製業</v>
      </c>
      <c r="B500" t="s">
        <v>3077</v>
      </c>
      <c r="C500" t="s">
        <v>2392</v>
      </c>
      <c r="D500">
        <v>23</v>
      </c>
      <c r="E500">
        <v>231</v>
      </c>
      <c r="F500">
        <v>2311</v>
      </c>
      <c r="G500" t="s">
        <v>1038</v>
      </c>
      <c r="H500" t="s">
        <v>3078</v>
      </c>
    </row>
    <row r="501" spans="1:8" x14ac:dyDescent="0.15">
      <c r="A501" t="str">
        <f t="shared" si="7"/>
        <v>［非鉄金属製造業］亜鉛第1次製錬・精製業</v>
      </c>
      <c r="B501" t="s">
        <v>3079</v>
      </c>
      <c r="C501" t="s">
        <v>2392</v>
      </c>
      <c r="D501">
        <v>23</v>
      </c>
      <c r="E501">
        <v>231</v>
      </c>
      <c r="F501">
        <v>2312</v>
      </c>
      <c r="G501" t="s">
        <v>1038</v>
      </c>
      <c r="H501" t="s">
        <v>3080</v>
      </c>
    </row>
    <row r="502" spans="1:8" x14ac:dyDescent="0.15">
      <c r="A502" t="str">
        <f t="shared" si="7"/>
        <v>［非鉄金属製造業］その他の非鉄金属第1次製錬・精製業</v>
      </c>
      <c r="B502" t="s">
        <v>3081</v>
      </c>
      <c r="C502" t="s">
        <v>2392</v>
      </c>
      <c r="D502">
        <v>23</v>
      </c>
      <c r="E502">
        <v>231</v>
      </c>
      <c r="F502">
        <v>2319</v>
      </c>
      <c r="G502" t="s">
        <v>1038</v>
      </c>
      <c r="H502" t="s">
        <v>3082</v>
      </c>
    </row>
    <row r="503" spans="1:8" x14ac:dyDescent="0.15">
      <c r="A503" t="str">
        <f t="shared" si="7"/>
        <v>［非鉄金属製造業］鉛第2次製錬・精製業（鉛合金製造業を含む)</v>
      </c>
      <c r="B503" t="s">
        <v>3083</v>
      </c>
      <c r="C503" t="s">
        <v>2392</v>
      </c>
      <c r="D503">
        <v>23</v>
      </c>
      <c r="E503">
        <v>232</v>
      </c>
      <c r="F503">
        <v>2321</v>
      </c>
      <c r="G503" t="s">
        <v>1038</v>
      </c>
      <c r="H503" t="s">
        <v>3084</v>
      </c>
    </row>
    <row r="504" spans="1:8" x14ac:dyDescent="0.15">
      <c r="A504" t="str">
        <f t="shared" si="7"/>
        <v>［非鉄金属製造業］アルミニウム第2次製錬・精製業（アルミニウム合金製造業を含む）</v>
      </c>
      <c r="B504" t="s">
        <v>3085</v>
      </c>
      <c r="C504" t="s">
        <v>2392</v>
      </c>
      <c r="D504">
        <v>23</v>
      </c>
      <c r="E504">
        <v>232</v>
      </c>
      <c r="F504">
        <v>2322</v>
      </c>
      <c r="G504" t="s">
        <v>1038</v>
      </c>
      <c r="H504" t="s">
        <v>3086</v>
      </c>
    </row>
    <row r="505" spans="1:8" x14ac:dyDescent="0.15">
      <c r="A505" t="str">
        <f t="shared" si="7"/>
        <v>［非鉄金属製造業］その他の非鉄金属第2次製錬・精製業（非鉄金属合金製造業を含む）</v>
      </c>
      <c r="B505" t="s">
        <v>3087</v>
      </c>
      <c r="C505" t="s">
        <v>2392</v>
      </c>
      <c r="D505">
        <v>23</v>
      </c>
      <c r="E505">
        <v>232</v>
      </c>
      <c r="F505">
        <v>2329</v>
      </c>
      <c r="G505" t="s">
        <v>1038</v>
      </c>
      <c r="H505" t="s">
        <v>3088</v>
      </c>
    </row>
    <row r="506" spans="1:8" x14ac:dyDescent="0.15">
      <c r="A506" t="str">
        <f t="shared" si="7"/>
        <v>［非鉄金属製造業］伸銅品製造業</v>
      </c>
      <c r="B506" t="s">
        <v>3089</v>
      </c>
      <c r="C506" t="s">
        <v>2392</v>
      </c>
      <c r="D506">
        <v>23</v>
      </c>
      <c r="E506">
        <v>233</v>
      </c>
      <c r="F506">
        <v>2331</v>
      </c>
      <c r="G506" t="s">
        <v>1038</v>
      </c>
      <c r="H506" t="s">
        <v>3090</v>
      </c>
    </row>
    <row r="507" spans="1:8" x14ac:dyDescent="0.15">
      <c r="A507" t="str">
        <f t="shared" si="7"/>
        <v>［非鉄金属製造業］アルミニウム・同合金圧延業（抽伸，押出しを含む）</v>
      </c>
      <c r="B507" t="s">
        <v>3091</v>
      </c>
      <c r="C507" t="s">
        <v>2392</v>
      </c>
      <c r="D507">
        <v>23</v>
      </c>
      <c r="E507">
        <v>233</v>
      </c>
      <c r="F507">
        <v>2332</v>
      </c>
      <c r="G507" t="s">
        <v>1038</v>
      </c>
      <c r="H507" t="s">
        <v>3092</v>
      </c>
    </row>
    <row r="508" spans="1:8" x14ac:dyDescent="0.15">
      <c r="A508" t="str">
        <f t="shared" si="7"/>
        <v>［非鉄金属製造業］その他の非鉄金属・同合金圧延業（抽伸，押出しを含む）</v>
      </c>
      <c r="B508" t="s">
        <v>3093</v>
      </c>
      <c r="C508" t="s">
        <v>2392</v>
      </c>
      <c r="D508">
        <v>23</v>
      </c>
      <c r="E508">
        <v>233</v>
      </c>
      <c r="F508">
        <v>2339</v>
      </c>
      <c r="G508" t="s">
        <v>1038</v>
      </c>
      <c r="H508" t="s">
        <v>3094</v>
      </c>
    </row>
    <row r="509" spans="1:8" x14ac:dyDescent="0.15">
      <c r="A509" t="str">
        <f t="shared" si="7"/>
        <v>［非鉄金属製造業］電線・ケーブル製造業（光ファイバケーブルを除く）</v>
      </c>
      <c r="B509" t="s">
        <v>3095</v>
      </c>
      <c r="C509" t="s">
        <v>2392</v>
      </c>
      <c r="D509">
        <v>23</v>
      </c>
      <c r="E509">
        <v>234</v>
      </c>
      <c r="F509">
        <v>2341</v>
      </c>
      <c r="G509" t="s">
        <v>1038</v>
      </c>
      <c r="H509" t="s">
        <v>3096</v>
      </c>
    </row>
    <row r="510" spans="1:8" x14ac:dyDescent="0.15">
      <c r="A510" t="str">
        <f t="shared" si="7"/>
        <v>［非鉄金属製造業］光ファイバケーブル製造業（通信複合ケーブルを含む）</v>
      </c>
      <c r="B510" t="s">
        <v>3097</v>
      </c>
      <c r="C510" t="s">
        <v>2392</v>
      </c>
      <c r="D510">
        <v>23</v>
      </c>
      <c r="E510">
        <v>234</v>
      </c>
      <c r="F510">
        <v>2342</v>
      </c>
      <c r="G510" t="s">
        <v>1038</v>
      </c>
      <c r="H510" t="s">
        <v>3098</v>
      </c>
    </row>
    <row r="511" spans="1:8" x14ac:dyDescent="0.15">
      <c r="A511" t="str">
        <f t="shared" si="7"/>
        <v>［非鉄金属製造業］銅・同合金鋳物製造業（ダイカストを除く）</v>
      </c>
      <c r="B511" t="s">
        <v>3099</v>
      </c>
      <c r="C511" t="s">
        <v>2392</v>
      </c>
      <c r="D511">
        <v>23</v>
      </c>
      <c r="E511">
        <v>235</v>
      </c>
      <c r="F511">
        <v>2351</v>
      </c>
      <c r="G511" t="s">
        <v>1038</v>
      </c>
      <c r="H511" t="s">
        <v>3100</v>
      </c>
    </row>
    <row r="512" spans="1:8" x14ac:dyDescent="0.15">
      <c r="A512" t="str">
        <f t="shared" si="7"/>
        <v>［非鉄金属製造業］非鉄金属鋳物製造業（銅・同合金鋳物及びダイカストを除く）</v>
      </c>
      <c r="B512" t="s">
        <v>3101</v>
      </c>
      <c r="C512" t="s">
        <v>2392</v>
      </c>
      <c r="D512">
        <v>23</v>
      </c>
      <c r="E512">
        <v>235</v>
      </c>
      <c r="F512">
        <v>2352</v>
      </c>
      <c r="G512" t="s">
        <v>1038</v>
      </c>
      <c r="H512" t="s">
        <v>3102</v>
      </c>
    </row>
    <row r="513" spans="1:8" x14ac:dyDescent="0.15">
      <c r="A513" t="str">
        <f t="shared" si="7"/>
        <v>［非鉄金属製造業］アルミニウム・同合金ダイカスト製造業</v>
      </c>
      <c r="B513" t="s">
        <v>3103</v>
      </c>
      <c r="C513" t="s">
        <v>2392</v>
      </c>
      <c r="D513">
        <v>23</v>
      </c>
      <c r="E513">
        <v>235</v>
      </c>
      <c r="F513">
        <v>2353</v>
      </c>
      <c r="G513" t="s">
        <v>1038</v>
      </c>
      <c r="H513" t="s">
        <v>3104</v>
      </c>
    </row>
    <row r="514" spans="1:8" x14ac:dyDescent="0.15">
      <c r="A514" t="str">
        <f t="shared" si="7"/>
        <v>［非鉄金属製造業］非鉄金属ダイカスト製造業（アルミニウム・同合金ダイカストを除く）</v>
      </c>
      <c r="B514" t="s">
        <v>3105</v>
      </c>
      <c r="C514" t="s">
        <v>2392</v>
      </c>
      <c r="D514">
        <v>23</v>
      </c>
      <c r="E514">
        <v>235</v>
      </c>
      <c r="F514">
        <v>2354</v>
      </c>
      <c r="G514" t="s">
        <v>1038</v>
      </c>
      <c r="H514" t="s">
        <v>3106</v>
      </c>
    </row>
    <row r="515" spans="1:8" x14ac:dyDescent="0.15">
      <c r="A515" t="str">
        <f t="shared" ref="A515:A578" si="8">"［"&amp;G515&amp;"］"&amp;H515</f>
        <v>［非鉄金属製造業］非鉄金属鍛造品製造業</v>
      </c>
      <c r="B515" t="s">
        <v>3107</v>
      </c>
      <c r="C515" t="s">
        <v>2392</v>
      </c>
      <c r="D515">
        <v>23</v>
      </c>
      <c r="E515">
        <v>235</v>
      </c>
      <c r="F515">
        <v>2355</v>
      </c>
      <c r="G515" t="s">
        <v>1038</v>
      </c>
      <c r="H515" t="s">
        <v>3108</v>
      </c>
    </row>
    <row r="516" spans="1:8" x14ac:dyDescent="0.15">
      <c r="A516" t="str">
        <f t="shared" si="8"/>
        <v>［非鉄金属製造業］核燃料製造業</v>
      </c>
      <c r="B516" t="s">
        <v>3109</v>
      </c>
      <c r="C516" t="s">
        <v>2392</v>
      </c>
      <c r="D516">
        <v>23</v>
      </c>
      <c r="E516">
        <v>239</v>
      </c>
      <c r="F516">
        <v>2391</v>
      </c>
      <c r="G516" t="s">
        <v>1038</v>
      </c>
      <c r="H516" t="s">
        <v>3110</v>
      </c>
    </row>
    <row r="517" spans="1:8" x14ac:dyDescent="0.15">
      <c r="A517" t="str">
        <f t="shared" si="8"/>
        <v>［非鉄金属製造業］他に分類されない非鉄金属製造業</v>
      </c>
      <c r="B517" t="s">
        <v>3111</v>
      </c>
      <c r="C517" t="s">
        <v>2392</v>
      </c>
      <c r="D517">
        <v>23</v>
      </c>
      <c r="E517">
        <v>239</v>
      </c>
      <c r="F517">
        <v>2399</v>
      </c>
      <c r="G517" t="s">
        <v>1038</v>
      </c>
      <c r="H517" t="s">
        <v>3112</v>
      </c>
    </row>
    <row r="518" spans="1:8" x14ac:dyDescent="0.15">
      <c r="A518" t="str">
        <f t="shared" si="8"/>
        <v>［金属製品製造業］主として管理事務を行う本社等</v>
      </c>
      <c r="B518" t="s">
        <v>3113</v>
      </c>
      <c r="C518" t="s">
        <v>2392</v>
      </c>
      <c r="D518">
        <v>24</v>
      </c>
      <c r="E518">
        <v>240</v>
      </c>
      <c r="F518">
        <v>2400</v>
      </c>
      <c r="G518" t="s">
        <v>1041</v>
      </c>
      <c r="H518" t="s">
        <v>2115</v>
      </c>
    </row>
    <row r="519" spans="1:8" x14ac:dyDescent="0.15">
      <c r="A519" t="str">
        <f t="shared" si="8"/>
        <v>［金属製品製造業］その他の管理，補助的経済活動を行う事業所</v>
      </c>
      <c r="B519" t="s">
        <v>3114</v>
      </c>
      <c r="C519" t="s">
        <v>2392</v>
      </c>
      <c r="D519">
        <v>24</v>
      </c>
      <c r="E519">
        <v>240</v>
      </c>
      <c r="F519">
        <v>2409</v>
      </c>
      <c r="G519" t="s">
        <v>1041</v>
      </c>
      <c r="H519" t="s">
        <v>2117</v>
      </c>
    </row>
    <row r="520" spans="1:8" x14ac:dyDescent="0.15">
      <c r="A520" t="str">
        <f t="shared" si="8"/>
        <v>［金属製品製造業］ブリキ缶・その他のめっき板等製品製造業</v>
      </c>
      <c r="B520" t="s">
        <v>3115</v>
      </c>
      <c r="C520" t="s">
        <v>2392</v>
      </c>
      <c r="D520">
        <v>24</v>
      </c>
      <c r="E520">
        <v>241</v>
      </c>
      <c r="F520">
        <v>2411</v>
      </c>
      <c r="G520" t="s">
        <v>1041</v>
      </c>
      <c r="H520" t="s">
        <v>3116</v>
      </c>
    </row>
    <row r="521" spans="1:8" x14ac:dyDescent="0.15">
      <c r="A521" t="str">
        <f t="shared" si="8"/>
        <v>［金属製品製造業］洋食器製造業</v>
      </c>
      <c r="B521" t="s">
        <v>3117</v>
      </c>
      <c r="C521" t="s">
        <v>2392</v>
      </c>
      <c r="D521">
        <v>24</v>
      </c>
      <c r="E521">
        <v>242</v>
      </c>
      <c r="F521">
        <v>2421</v>
      </c>
      <c r="G521" t="s">
        <v>1041</v>
      </c>
      <c r="H521" t="s">
        <v>3118</v>
      </c>
    </row>
    <row r="522" spans="1:8" x14ac:dyDescent="0.15">
      <c r="A522" t="str">
        <f t="shared" si="8"/>
        <v>［金属製品製造業］機械刃物製造業</v>
      </c>
      <c r="B522" t="s">
        <v>3119</v>
      </c>
      <c r="C522" t="s">
        <v>2392</v>
      </c>
      <c r="D522">
        <v>24</v>
      </c>
      <c r="E522">
        <v>242</v>
      </c>
      <c r="F522">
        <v>2422</v>
      </c>
      <c r="G522" t="s">
        <v>1041</v>
      </c>
      <c r="H522" t="s">
        <v>3120</v>
      </c>
    </row>
    <row r="523" spans="1:8" x14ac:dyDescent="0.15">
      <c r="A523" t="str">
        <f t="shared" si="8"/>
        <v>［金属製品製造業］利器工匠具・手道具製造業（やすり，のこぎり，食卓用刃物を除く）</v>
      </c>
      <c r="B523" t="s">
        <v>3121</v>
      </c>
      <c r="C523" t="s">
        <v>2392</v>
      </c>
      <c r="D523">
        <v>24</v>
      </c>
      <c r="E523">
        <v>242</v>
      </c>
      <c r="F523">
        <v>2423</v>
      </c>
      <c r="G523" t="s">
        <v>1041</v>
      </c>
      <c r="H523" t="s">
        <v>3122</v>
      </c>
    </row>
    <row r="524" spans="1:8" x14ac:dyDescent="0.15">
      <c r="A524" t="str">
        <f t="shared" si="8"/>
        <v>［金属製品製造業］作業工具製造業</v>
      </c>
      <c r="B524" t="s">
        <v>3123</v>
      </c>
      <c r="C524" t="s">
        <v>2392</v>
      </c>
      <c r="D524">
        <v>24</v>
      </c>
      <c r="E524">
        <v>242</v>
      </c>
      <c r="F524">
        <v>2424</v>
      </c>
      <c r="G524" t="s">
        <v>1041</v>
      </c>
      <c r="H524" t="s">
        <v>3124</v>
      </c>
    </row>
    <row r="525" spans="1:8" x14ac:dyDescent="0.15">
      <c r="A525" t="str">
        <f t="shared" si="8"/>
        <v>［金属製品製造業］手引のこぎり・のこ刃製造業</v>
      </c>
      <c r="B525" t="s">
        <v>3125</v>
      </c>
      <c r="C525" t="s">
        <v>2392</v>
      </c>
      <c r="D525">
        <v>24</v>
      </c>
      <c r="E525">
        <v>242</v>
      </c>
      <c r="F525">
        <v>2425</v>
      </c>
      <c r="G525" t="s">
        <v>1041</v>
      </c>
      <c r="H525" t="s">
        <v>3126</v>
      </c>
    </row>
    <row r="526" spans="1:8" x14ac:dyDescent="0.15">
      <c r="A526" t="str">
        <f t="shared" si="8"/>
        <v>［金属製品製造業］農業用器具製造業（農業用機械を除く）</v>
      </c>
      <c r="B526" t="s">
        <v>3127</v>
      </c>
      <c r="C526" t="s">
        <v>2392</v>
      </c>
      <c r="D526">
        <v>24</v>
      </c>
      <c r="E526">
        <v>242</v>
      </c>
      <c r="F526">
        <v>2426</v>
      </c>
      <c r="G526" t="s">
        <v>1041</v>
      </c>
      <c r="H526" t="s">
        <v>3128</v>
      </c>
    </row>
    <row r="527" spans="1:8" x14ac:dyDescent="0.15">
      <c r="A527" t="str">
        <f t="shared" si="8"/>
        <v>［金属製品製造業］その他の金物類製造業</v>
      </c>
      <c r="B527" t="s">
        <v>3129</v>
      </c>
      <c r="C527" t="s">
        <v>2392</v>
      </c>
      <c r="D527">
        <v>24</v>
      </c>
      <c r="E527">
        <v>242</v>
      </c>
      <c r="F527">
        <v>2429</v>
      </c>
      <c r="G527" t="s">
        <v>1041</v>
      </c>
      <c r="H527" t="s">
        <v>3130</v>
      </c>
    </row>
    <row r="528" spans="1:8" x14ac:dyDescent="0.15">
      <c r="A528" t="str">
        <f t="shared" si="8"/>
        <v>［金属製品製造業］配管工事用附属品製造業（バルブ，コックを除く）</v>
      </c>
      <c r="B528" t="s">
        <v>3131</v>
      </c>
      <c r="C528" t="s">
        <v>2392</v>
      </c>
      <c r="D528">
        <v>24</v>
      </c>
      <c r="E528">
        <v>243</v>
      </c>
      <c r="F528">
        <v>2431</v>
      </c>
      <c r="G528" t="s">
        <v>1041</v>
      </c>
      <c r="H528" t="s">
        <v>3132</v>
      </c>
    </row>
    <row r="529" spans="1:8" x14ac:dyDescent="0.15">
      <c r="A529" t="str">
        <f t="shared" si="8"/>
        <v>［金属製品製造業］ガス機器・石油機器製造業</v>
      </c>
      <c r="B529" t="s">
        <v>3133</v>
      </c>
      <c r="C529" t="s">
        <v>2392</v>
      </c>
      <c r="D529">
        <v>24</v>
      </c>
      <c r="E529">
        <v>243</v>
      </c>
      <c r="F529">
        <v>2432</v>
      </c>
      <c r="G529" t="s">
        <v>1041</v>
      </c>
      <c r="H529" t="s">
        <v>3134</v>
      </c>
    </row>
    <row r="530" spans="1:8" x14ac:dyDescent="0.15">
      <c r="A530" t="str">
        <f t="shared" si="8"/>
        <v>［金属製品製造業］温風・温水暖房装置製造業</v>
      </c>
      <c r="B530" t="s">
        <v>3135</v>
      </c>
      <c r="C530" t="s">
        <v>2392</v>
      </c>
      <c r="D530">
        <v>24</v>
      </c>
      <c r="E530">
        <v>243</v>
      </c>
      <c r="F530">
        <v>2433</v>
      </c>
      <c r="G530" t="s">
        <v>1041</v>
      </c>
      <c r="H530" t="s">
        <v>3136</v>
      </c>
    </row>
    <row r="531" spans="1:8" x14ac:dyDescent="0.15">
      <c r="A531" t="str">
        <f t="shared" si="8"/>
        <v>［金属製品製造業］その他の暖房・調理装置製造業（電気機械器具，ガス機器，石油機器を除く）</v>
      </c>
      <c r="B531" t="s">
        <v>3137</v>
      </c>
      <c r="C531" t="s">
        <v>2392</v>
      </c>
      <c r="D531">
        <v>24</v>
      </c>
      <c r="E531">
        <v>243</v>
      </c>
      <c r="F531">
        <v>2439</v>
      </c>
      <c r="G531" t="s">
        <v>1041</v>
      </c>
      <c r="H531" t="s">
        <v>3138</v>
      </c>
    </row>
    <row r="532" spans="1:8" x14ac:dyDescent="0.15">
      <c r="A532" t="str">
        <f t="shared" si="8"/>
        <v>［金属製品製造業］鉄骨製造業</v>
      </c>
      <c r="B532" t="s">
        <v>3139</v>
      </c>
      <c r="C532" t="s">
        <v>2392</v>
      </c>
      <c r="D532">
        <v>24</v>
      </c>
      <c r="E532">
        <v>244</v>
      </c>
      <c r="F532">
        <v>2441</v>
      </c>
      <c r="G532" t="s">
        <v>1041</v>
      </c>
      <c r="H532" t="s">
        <v>3140</v>
      </c>
    </row>
    <row r="533" spans="1:8" x14ac:dyDescent="0.15">
      <c r="A533" t="str">
        <f t="shared" si="8"/>
        <v>［金属製品製造業］建設用金属製品製造業（鉄骨を除く）</v>
      </c>
      <c r="B533" t="s">
        <v>3141</v>
      </c>
      <c r="C533" t="s">
        <v>2392</v>
      </c>
      <c r="D533">
        <v>24</v>
      </c>
      <c r="E533">
        <v>244</v>
      </c>
      <c r="F533">
        <v>2442</v>
      </c>
      <c r="G533" t="s">
        <v>1041</v>
      </c>
      <c r="H533" t="s">
        <v>3142</v>
      </c>
    </row>
    <row r="534" spans="1:8" x14ac:dyDescent="0.15">
      <c r="A534" t="str">
        <f t="shared" si="8"/>
        <v>［金属製品製造業］金属製サッシ・ドア製造業</v>
      </c>
      <c r="B534" t="s">
        <v>3143</v>
      </c>
      <c r="C534" t="s">
        <v>2392</v>
      </c>
      <c r="D534">
        <v>24</v>
      </c>
      <c r="E534">
        <v>244</v>
      </c>
      <c r="F534">
        <v>2443</v>
      </c>
      <c r="G534" t="s">
        <v>1041</v>
      </c>
      <c r="H534" t="s">
        <v>3144</v>
      </c>
    </row>
    <row r="535" spans="1:8" x14ac:dyDescent="0.15">
      <c r="A535" t="str">
        <f t="shared" si="8"/>
        <v>［金属製品製造業］鉄骨系プレハブ住宅製造業</v>
      </c>
      <c r="B535" t="s">
        <v>3145</v>
      </c>
      <c r="C535" t="s">
        <v>2392</v>
      </c>
      <c r="D535">
        <v>24</v>
      </c>
      <c r="E535">
        <v>244</v>
      </c>
      <c r="F535">
        <v>2444</v>
      </c>
      <c r="G535" t="s">
        <v>1041</v>
      </c>
      <c r="H535" t="s">
        <v>3146</v>
      </c>
    </row>
    <row r="536" spans="1:8" x14ac:dyDescent="0.15">
      <c r="A536" t="str">
        <f t="shared" si="8"/>
        <v>［金属製品製造業］建築用金属製品製造業（サッシ，ドア，建築用金物を除く）</v>
      </c>
      <c r="B536" t="s">
        <v>3147</v>
      </c>
      <c r="C536" t="s">
        <v>2392</v>
      </c>
      <c r="D536">
        <v>24</v>
      </c>
      <c r="E536">
        <v>244</v>
      </c>
      <c r="F536">
        <v>2445</v>
      </c>
      <c r="G536" t="s">
        <v>1041</v>
      </c>
      <c r="H536" t="s">
        <v>3148</v>
      </c>
    </row>
    <row r="537" spans="1:8" x14ac:dyDescent="0.15">
      <c r="A537" t="str">
        <f t="shared" si="8"/>
        <v>［金属製品製造業］製缶板金業</v>
      </c>
      <c r="B537" t="s">
        <v>3149</v>
      </c>
      <c r="C537" t="s">
        <v>2392</v>
      </c>
      <c r="D537">
        <v>24</v>
      </c>
      <c r="E537">
        <v>244</v>
      </c>
      <c r="F537">
        <v>2446</v>
      </c>
      <c r="G537" t="s">
        <v>1041</v>
      </c>
      <c r="H537" t="s">
        <v>3150</v>
      </c>
    </row>
    <row r="538" spans="1:8" x14ac:dyDescent="0.15">
      <c r="A538" t="str">
        <f t="shared" si="8"/>
        <v>［金属製品製造業］アルミニウム・同合金プレス製品製造業</v>
      </c>
      <c r="B538" t="s">
        <v>3151</v>
      </c>
      <c r="C538" t="s">
        <v>2392</v>
      </c>
      <c r="D538">
        <v>24</v>
      </c>
      <c r="E538">
        <v>245</v>
      </c>
      <c r="F538">
        <v>2451</v>
      </c>
      <c r="G538" t="s">
        <v>1041</v>
      </c>
      <c r="H538" t="s">
        <v>3152</v>
      </c>
    </row>
    <row r="539" spans="1:8" x14ac:dyDescent="0.15">
      <c r="A539" t="str">
        <f t="shared" si="8"/>
        <v>［金属製品製造業］金属プレス製品製造業（アルミニウム・同合金を除く）</v>
      </c>
      <c r="B539" t="s">
        <v>3153</v>
      </c>
      <c r="C539" t="s">
        <v>2392</v>
      </c>
      <c r="D539">
        <v>24</v>
      </c>
      <c r="E539">
        <v>245</v>
      </c>
      <c r="F539">
        <v>2452</v>
      </c>
      <c r="G539" t="s">
        <v>1041</v>
      </c>
      <c r="H539" t="s">
        <v>3154</v>
      </c>
    </row>
    <row r="540" spans="1:8" x14ac:dyDescent="0.15">
      <c r="A540" t="str">
        <f t="shared" si="8"/>
        <v>［金属製品製造業］粉末や金製品製造業</v>
      </c>
      <c r="B540" t="s">
        <v>3155</v>
      </c>
      <c r="C540" t="s">
        <v>2392</v>
      </c>
      <c r="D540">
        <v>24</v>
      </c>
      <c r="E540">
        <v>245</v>
      </c>
      <c r="F540">
        <v>2453</v>
      </c>
      <c r="G540" t="s">
        <v>1041</v>
      </c>
      <c r="H540" t="s">
        <v>3156</v>
      </c>
    </row>
    <row r="541" spans="1:8" x14ac:dyDescent="0.15">
      <c r="A541" t="str">
        <f t="shared" si="8"/>
        <v>［金属製品製造業］金属製品塗装業</v>
      </c>
      <c r="B541" t="s">
        <v>3157</v>
      </c>
      <c r="C541" t="s">
        <v>2392</v>
      </c>
      <c r="D541">
        <v>24</v>
      </c>
      <c r="E541">
        <v>246</v>
      </c>
      <c r="F541">
        <v>2461</v>
      </c>
      <c r="G541" t="s">
        <v>1041</v>
      </c>
      <c r="H541" t="s">
        <v>3158</v>
      </c>
    </row>
    <row r="542" spans="1:8" x14ac:dyDescent="0.15">
      <c r="A542" t="str">
        <f t="shared" si="8"/>
        <v>［金属製品製造業］溶融めっき業（表面処理鋼材製造業を除く）</v>
      </c>
      <c r="B542" t="s">
        <v>3159</v>
      </c>
      <c r="C542" t="s">
        <v>2392</v>
      </c>
      <c r="D542">
        <v>24</v>
      </c>
      <c r="E542">
        <v>246</v>
      </c>
      <c r="F542">
        <v>2462</v>
      </c>
      <c r="G542" t="s">
        <v>1041</v>
      </c>
      <c r="H542" t="s">
        <v>3160</v>
      </c>
    </row>
    <row r="543" spans="1:8" x14ac:dyDescent="0.15">
      <c r="A543" t="str">
        <f t="shared" si="8"/>
        <v>［金属製品製造業］金属彫刻業</v>
      </c>
      <c r="B543" t="s">
        <v>3161</v>
      </c>
      <c r="C543" t="s">
        <v>2392</v>
      </c>
      <c r="D543">
        <v>24</v>
      </c>
      <c r="E543">
        <v>246</v>
      </c>
      <c r="F543">
        <v>2463</v>
      </c>
      <c r="G543" t="s">
        <v>1041</v>
      </c>
      <c r="H543" t="s">
        <v>3162</v>
      </c>
    </row>
    <row r="544" spans="1:8" x14ac:dyDescent="0.15">
      <c r="A544" t="str">
        <f t="shared" si="8"/>
        <v>［金属製品製造業］電気めっき業（表面処理鋼材製造業を除く）</v>
      </c>
      <c r="B544" t="s">
        <v>3163</v>
      </c>
      <c r="C544" t="s">
        <v>2392</v>
      </c>
      <c r="D544">
        <v>24</v>
      </c>
      <c r="E544">
        <v>246</v>
      </c>
      <c r="F544">
        <v>2464</v>
      </c>
      <c r="G544" t="s">
        <v>1041</v>
      </c>
      <c r="H544" t="s">
        <v>3164</v>
      </c>
    </row>
    <row r="545" spans="1:8" x14ac:dyDescent="0.15">
      <c r="A545" t="str">
        <f t="shared" si="8"/>
        <v>［金属製品製造業］金属熱処理業</v>
      </c>
      <c r="B545" t="s">
        <v>3165</v>
      </c>
      <c r="C545" t="s">
        <v>2392</v>
      </c>
      <c r="D545">
        <v>24</v>
      </c>
      <c r="E545">
        <v>246</v>
      </c>
      <c r="F545">
        <v>2465</v>
      </c>
      <c r="G545" t="s">
        <v>1041</v>
      </c>
      <c r="H545" t="s">
        <v>3166</v>
      </c>
    </row>
    <row r="546" spans="1:8" x14ac:dyDescent="0.15">
      <c r="A546" t="str">
        <f t="shared" si="8"/>
        <v>［金属製品製造業］その他の金属表面処理業</v>
      </c>
      <c r="B546" t="s">
        <v>3167</v>
      </c>
      <c r="C546" t="s">
        <v>2392</v>
      </c>
      <c r="D546">
        <v>24</v>
      </c>
      <c r="E546">
        <v>246</v>
      </c>
      <c r="F546">
        <v>2469</v>
      </c>
      <c r="G546" t="s">
        <v>1041</v>
      </c>
      <c r="H546" t="s">
        <v>3168</v>
      </c>
    </row>
    <row r="547" spans="1:8" x14ac:dyDescent="0.15">
      <c r="A547" t="str">
        <f t="shared" si="8"/>
        <v>［金属製品製造業］くぎ製造業</v>
      </c>
      <c r="B547" t="s">
        <v>3169</v>
      </c>
      <c r="C547" t="s">
        <v>2392</v>
      </c>
      <c r="D547">
        <v>24</v>
      </c>
      <c r="E547">
        <v>247</v>
      </c>
      <c r="F547">
        <v>2471</v>
      </c>
      <c r="G547" t="s">
        <v>1041</v>
      </c>
      <c r="H547" t="s">
        <v>3170</v>
      </c>
    </row>
    <row r="548" spans="1:8" x14ac:dyDescent="0.15">
      <c r="A548" t="str">
        <f t="shared" si="8"/>
        <v>［金属製品製造業］その他の金属線製品製造業</v>
      </c>
      <c r="B548" t="s">
        <v>3171</v>
      </c>
      <c r="C548" t="s">
        <v>2392</v>
      </c>
      <c r="D548">
        <v>24</v>
      </c>
      <c r="E548">
        <v>247</v>
      </c>
      <c r="F548">
        <v>2479</v>
      </c>
      <c r="G548" t="s">
        <v>1041</v>
      </c>
      <c r="H548" t="s">
        <v>3172</v>
      </c>
    </row>
    <row r="549" spans="1:8" x14ac:dyDescent="0.15">
      <c r="A549" t="str">
        <f t="shared" si="8"/>
        <v>［金属製品製造業］ボルト・ナット・リベット・小ねじ・木ねじ等製造業</v>
      </c>
      <c r="B549" t="s">
        <v>3173</v>
      </c>
      <c r="C549" t="s">
        <v>2392</v>
      </c>
      <c r="D549">
        <v>24</v>
      </c>
      <c r="E549">
        <v>248</v>
      </c>
      <c r="F549">
        <v>2481</v>
      </c>
      <c r="G549" t="s">
        <v>1041</v>
      </c>
      <c r="H549" t="s">
        <v>3174</v>
      </c>
    </row>
    <row r="550" spans="1:8" x14ac:dyDescent="0.15">
      <c r="A550" t="str">
        <f t="shared" si="8"/>
        <v>［金属製品製造業］金庫製造業</v>
      </c>
      <c r="B550" t="s">
        <v>3175</v>
      </c>
      <c r="C550" t="s">
        <v>2392</v>
      </c>
      <c r="D550">
        <v>24</v>
      </c>
      <c r="E550">
        <v>249</v>
      </c>
      <c r="F550">
        <v>2491</v>
      </c>
      <c r="G550" t="s">
        <v>1041</v>
      </c>
      <c r="H550" t="s">
        <v>3176</v>
      </c>
    </row>
    <row r="551" spans="1:8" x14ac:dyDescent="0.15">
      <c r="A551" t="str">
        <f t="shared" si="8"/>
        <v>［金属製品製造業］金属製スプリング製造業</v>
      </c>
      <c r="B551" t="s">
        <v>3177</v>
      </c>
      <c r="C551" t="s">
        <v>2392</v>
      </c>
      <c r="D551">
        <v>24</v>
      </c>
      <c r="E551">
        <v>249</v>
      </c>
      <c r="F551">
        <v>2492</v>
      </c>
      <c r="G551" t="s">
        <v>1041</v>
      </c>
      <c r="H551" t="s">
        <v>3178</v>
      </c>
    </row>
    <row r="552" spans="1:8" x14ac:dyDescent="0.15">
      <c r="A552" t="str">
        <f t="shared" si="8"/>
        <v>［金属製品製造業］他に分類されない金属製品製造業</v>
      </c>
      <c r="B552" t="s">
        <v>3179</v>
      </c>
      <c r="C552" t="s">
        <v>2392</v>
      </c>
      <c r="D552">
        <v>24</v>
      </c>
      <c r="E552">
        <v>249</v>
      </c>
      <c r="F552">
        <v>2499</v>
      </c>
      <c r="G552" t="s">
        <v>1041</v>
      </c>
      <c r="H552" t="s">
        <v>3180</v>
      </c>
    </row>
    <row r="553" spans="1:8" x14ac:dyDescent="0.15">
      <c r="A553" t="str">
        <f t="shared" si="8"/>
        <v>［はん用機械器具製造業］主として管理事務を行う本社等</v>
      </c>
      <c r="B553" t="s">
        <v>3181</v>
      </c>
      <c r="C553" t="s">
        <v>2392</v>
      </c>
      <c r="D553">
        <v>25</v>
      </c>
      <c r="E553">
        <v>250</v>
      </c>
      <c r="F553">
        <v>2500</v>
      </c>
      <c r="G553" t="s">
        <v>1044</v>
      </c>
      <c r="H553" t="s">
        <v>2115</v>
      </c>
    </row>
    <row r="554" spans="1:8" x14ac:dyDescent="0.15">
      <c r="A554" t="str">
        <f t="shared" si="8"/>
        <v>［はん用機械器具製造業］その他の管理，補助的経済活動を行う事業所</v>
      </c>
      <c r="B554" t="s">
        <v>3182</v>
      </c>
      <c r="C554" t="s">
        <v>2392</v>
      </c>
      <c r="D554">
        <v>25</v>
      </c>
      <c r="E554">
        <v>250</v>
      </c>
      <c r="F554">
        <v>2509</v>
      </c>
      <c r="G554" t="s">
        <v>1044</v>
      </c>
      <c r="H554" t="s">
        <v>2117</v>
      </c>
    </row>
    <row r="555" spans="1:8" x14ac:dyDescent="0.15">
      <c r="A555" t="str">
        <f t="shared" si="8"/>
        <v>［はん用機械器具製造業］ボイラ製造業</v>
      </c>
      <c r="B555" t="s">
        <v>3183</v>
      </c>
      <c r="C555" t="s">
        <v>2392</v>
      </c>
      <c r="D555">
        <v>25</v>
      </c>
      <c r="E555">
        <v>251</v>
      </c>
      <c r="F555">
        <v>2511</v>
      </c>
      <c r="G555" t="s">
        <v>1044</v>
      </c>
      <c r="H555" t="s">
        <v>3184</v>
      </c>
    </row>
    <row r="556" spans="1:8" x14ac:dyDescent="0.15">
      <c r="A556" t="str">
        <f t="shared" si="8"/>
        <v>［はん用機械器具製造業］蒸気機関・タービン・水力タービン製造業（舶用を除く）</v>
      </c>
      <c r="B556" t="s">
        <v>3185</v>
      </c>
      <c r="C556" t="s">
        <v>2392</v>
      </c>
      <c r="D556">
        <v>25</v>
      </c>
      <c r="E556">
        <v>251</v>
      </c>
      <c r="F556">
        <v>2512</v>
      </c>
      <c r="G556" t="s">
        <v>1044</v>
      </c>
      <c r="H556" t="s">
        <v>3186</v>
      </c>
    </row>
    <row r="557" spans="1:8" x14ac:dyDescent="0.15">
      <c r="A557" t="str">
        <f t="shared" si="8"/>
        <v>［はん用機械器具製造業］はん用内燃機関製造業</v>
      </c>
      <c r="B557" t="s">
        <v>3187</v>
      </c>
      <c r="C557" t="s">
        <v>2392</v>
      </c>
      <c r="D557">
        <v>25</v>
      </c>
      <c r="E557">
        <v>251</v>
      </c>
      <c r="F557">
        <v>2513</v>
      </c>
      <c r="G557" t="s">
        <v>1044</v>
      </c>
      <c r="H557" t="s">
        <v>3188</v>
      </c>
    </row>
    <row r="558" spans="1:8" x14ac:dyDescent="0.15">
      <c r="A558" t="str">
        <f t="shared" si="8"/>
        <v>［はん用機械器具製造業］その他の原動機製造業</v>
      </c>
      <c r="B558" t="s">
        <v>3189</v>
      </c>
      <c r="C558" t="s">
        <v>2392</v>
      </c>
      <c r="D558">
        <v>25</v>
      </c>
      <c r="E558">
        <v>251</v>
      </c>
      <c r="F558">
        <v>2519</v>
      </c>
      <c r="G558" t="s">
        <v>1044</v>
      </c>
      <c r="H558" t="s">
        <v>3190</v>
      </c>
    </row>
    <row r="559" spans="1:8" x14ac:dyDescent="0.15">
      <c r="A559" t="str">
        <f t="shared" si="8"/>
        <v>［はん用機械器具製造業］ポンプ・同装置製造業</v>
      </c>
      <c r="B559" t="s">
        <v>3191</v>
      </c>
      <c r="C559" t="s">
        <v>2392</v>
      </c>
      <c r="D559">
        <v>25</v>
      </c>
      <c r="E559">
        <v>252</v>
      </c>
      <c r="F559">
        <v>2521</v>
      </c>
      <c r="G559" t="s">
        <v>1044</v>
      </c>
      <c r="H559" t="s">
        <v>3192</v>
      </c>
    </row>
    <row r="560" spans="1:8" x14ac:dyDescent="0.15">
      <c r="A560" t="str">
        <f t="shared" si="8"/>
        <v>［はん用機械器具製造業］空気圧縮機・ガス圧縮機・送風機製造業</v>
      </c>
      <c r="B560" t="s">
        <v>3193</v>
      </c>
      <c r="C560" t="s">
        <v>2392</v>
      </c>
      <c r="D560">
        <v>25</v>
      </c>
      <c r="E560">
        <v>252</v>
      </c>
      <c r="F560">
        <v>2522</v>
      </c>
      <c r="G560" t="s">
        <v>1044</v>
      </c>
      <c r="H560" t="s">
        <v>3194</v>
      </c>
    </row>
    <row r="561" spans="1:8" x14ac:dyDescent="0.15">
      <c r="A561" t="str">
        <f t="shared" si="8"/>
        <v>［はん用機械器具製造業］油圧・空圧機器製造業</v>
      </c>
      <c r="B561" t="s">
        <v>3195</v>
      </c>
      <c r="C561" t="s">
        <v>2392</v>
      </c>
      <c r="D561">
        <v>25</v>
      </c>
      <c r="E561">
        <v>252</v>
      </c>
      <c r="F561">
        <v>2523</v>
      </c>
      <c r="G561" t="s">
        <v>1044</v>
      </c>
      <c r="H561" t="s">
        <v>3196</v>
      </c>
    </row>
    <row r="562" spans="1:8" x14ac:dyDescent="0.15">
      <c r="A562" t="str">
        <f t="shared" si="8"/>
        <v>［はん用機械器具製造業］動力伝導装置製造業（玉軸受，ころ軸受を除く）</v>
      </c>
      <c r="B562" t="s">
        <v>3197</v>
      </c>
      <c r="C562" t="s">
        <v>2392</v>
      </c>
      <c r="D562">
        <v>25</v>
      </c>
      <c r="E562">
        <v>253</v>
      </c>
      <c r="F562">
        <v>2531</v>
      </c>
      <c r="G562" t="s">
        <v>1044</v>
      </c>
      <c r="H562" t="s">
        <v>3198</v>
      </c>
    </row>
    <row r="563" spans="1:8" x14ac:dyDescent="0.15">
      <c r="A563" t="str">
        <f t="shared" si="8"/>
        <v>［はん用機械器具製造業］エレベータ・エスカレータ製造業</v>
      </c>
      <c r="B563" t="s">
        <v>3199</v>
      </c>
      <c r="C563" t="s">
        <v>2392</v>
      </c>
      <c r="D563">
        <v>25</v>
      </c>
      <c r="E563">
        <v>253</v>
      </c>
      <c r="F563">
        <v>2532</v>
      </c>
      <c r="G563" t="s">
        <v>1044</v>
      </c>
      <c r="H563" t="s">
        <v>3200</v>
      </c>
    </row>
    <row r="564" spans="1:8" x14ac:dyDescent="0.15">
      <c r="A564" t="str">
        <f t="shared" si="8"/>
        <v>［はん用機械器具製造業］物流運搬設備製造業</v>
      </c>
      <c r="B564" t="s">
        <v>3201</v>
      </c>
      <c r="C564" t="s">
        <v>2392</v>
      </c>
      <c r="D564">
        <v>25</v>
      </c>
      <c r="E564">
        <v>253</v>
      </c>
      <c r="F564">
        <v>2533</v>
      </c>
      <c r="G564" t="s">
        <v>1044</v>
      </c>
      <c r="H564" t="s">
        <v>3202</v>
      </c>
    </row>
    <row r="565" spans="1:8" x14ac:dyDescent="0.15">
      <c r="A565" t="str">
        <f t="shared" si="8"/>
        <v>［はん用機械器具製造業］工業窯炉製造業</v>
      </c>
      <c r="B565" t="s">
        <v>3203</v>
      </c>
      <c r="C565" t="s">
        <v>2392</v>
      </c>
      <c r="D565">
        <v>25</v>
      </c>
      <c r="E565">
        <v>253</v>
      </c>
      <c r="F565">
        <v>2534</v>
      </c>
      <c r="G565" t="s">
        <v>1044</v>
      </c>
      <c r="H565" t="s">
        <v>3204</v>
      </c>
    </row>
    <row r="566" spans="1:8" x14ac:dyDescent="0.15">
      <c r="A566" t="str">
        <f t="shared" si="8"/>
        <v>［はん用機械器具製造業］冷凍機・温湿調整装置製造業</v>
      </c>
      <c r="B566" t="s">
        <v>3205</v>
      </c>
      <c r="C566" t="s">
        <v>2392</v>
      </c>
      <c r="D566">
        <v>25</v>
      </c>
      <c r="E566">
        <v>253</v>
      </c>
      <c r="F566">
        <v>2535</v>
      </c>
      <c r="G566" t="s">
        <v>1044</v>
      </c>
      <c r="H566" t="s">
        <v>3206</v>
      </c>
    </row>
    <row r="567" spans="1:8" x14ac:dyDescent="0.15">
      <c r="A567" t="str">
        <f t="shared" si="8"/>
        <v>［はん用機械器具製造業］消火器具・消火装置製造業</v>
      </c>
      <c r="B567" t="s">
        <v>3207</v>
      </c>
      <c r="C567" t="s">
        <v>2392</v>
      </c>
      <c r="D567">
        <v>25</v>
      </c>
      <c r="E567">
        <v>259</v>
      </c>
      <c r="F567">
        <v>2591</v>
      </c>
      <c r="G567" t="s">
        <v>1044</v>
      </c>
      <c r="H567" t="s">
        <v>3208</v>
      </c>
    </row>
    <row r="568" spans="1:8" x14ac:dyDescent="0.15">
      <c r="A568" t="str">
        <f t="shared" si="8"/>
        <v>［はん用機械器具製造業］弁・同附属品製造業</v>
      </c>
      <c r="B568" t="s">
        <v>3209</v>
      </c>
      <c r="C568" t="s">
        <v>2392</v>
      </c>
      <c r="D568">
        <v>25</v>
      </c>
      <c r="E568">
        <v>259</v>
      </c>
      <c r="F568">
        <v>2592</v>
      </c>
      <c r="G568" t="s">
        <v>1044</v>
      </c>
      <c r="H568" t="s">
        <v>3210</v>
      </c>
    </row>
    <row r="569" spans="1:8" x14ac:dyDescent="0.15">
      <c r="A569" t="str">
        <f t="shared" si="8"/>
        <v>［はん用機械器具製造業］パイプ加工・パイプ附属品加工業</v>
      </c>
      <c r="B569" t="s">
        <v>3211</v>
      </c>
      <c r="C569" t="s">
        <v>2392</v>
      </c>
      <c r="D569">
        <v>25</v>
      </c>
      <c r="E569">
        <v>259</v>
      </c>
      <c r="F569">
        <v>2593</v>
      </c>
      <c r="G569" t="s">
        <v>1044</v>
      </c>
      <c r="H569" t="s">
        <v>3212</v>
      </c>
    </row>
    <row r="570" spans="1:8" x14ac:dyDescent="0.15">
      <c r="A570" t="str">
        <f t="shared" si="8"/>
        <v>［はん用機械器具製造業］玉軸受・ころ軸受製造業</v>
      </c>
      <c r="B570" t="s">
        <v>3213</v>
      </c>
      <c r="C570" t="s">
        <v>2392</v>
      </c>
      <c r="D570">
        <v>25</v>
      </c>
      <c r="E570">
        <v>259</v>
      </c>
      <c r="F570">
        <v>2594</v>
      </c>
      <c r="G570" t="s">
        <v>1044</v>
      </c>
      <c r="H570" t="s">
        <v>3214</v>
      </c>
    </row>
    <row r="571" spans="1:8" x14ac:dyDescent="0.15">
      <c r="A571" t="str">
        <f t="shared" si="8"/>
        <v>［はん用機械器具製造業］ピストンリング製造業</v>
      </c>
      <c r="B571" t="s">
        <v>3215</v>
      </c>
      <c r="C571" t="s">
        <v>2392</v>
      </c>
      <c r="D571">
        <v>25</v>
      </c>
      <c r="E571">
        <v>259</v>
      </c>
      <c r="F571">
        <v>2595</v>
      </c>
      <c r="G571" t="s">
        <v>1044</v>
      </c>
      <c r="H571" t="s">
        <v>3216</v>
      </c>
    </row>
    <row r="572" spans="1:8" x14ac:dyDescent="0.15">
      <c r="A572" t="str">
        <f t="shared" si="8"/>
        <v>［はん用機械器具製造業］他に分類されないはん用機械・装置製造業</v>
      </c>
      <c r="B572" t="s">
        <v>3217</v>
      </c>
      <c r="C572" t="s">
        <v>2392</v>
      </c>
      <c r="D572">
        <v>25</v>
      </c>
      <c r="E572">
        <v>259</v>
      </c>
      <c r="F572">
        <v>2596</v>
      </c>
      <c r="G572" t="s">
        <v>1044</v>
      </c>
      <c r="H572" t="s">
        <v>3218</v>
      </c>
    </row>
    <row r="573" spans="1:8" x14ac:dyDescent="0.15">
      <c r="A573" t="str">
        <f t="shared" si="8"/>
        <v>［はん用機械器具製造業］各種機械・同部分品製造修理業（注文製造・修理）</v>
      </c>
      <c r="B573" t="s">
        <v>3219</v>
      </c>
      <c r="C573" t="s">
        <v>2392</v>
      </c>
      <c r="D573">
        <v>25</v>
      </c>
      <c r="E573">
        <v>259</v>
      </c>
      <c r="F573">
        <v>2599</v>
      </c>
      <c r="G573" t="s">
        <v>1044</v>
      </c>
      <c r="H573" t="s">
        <v>3220</v>
      </c>
    </row>
    <row r="574" spans="1:8" x14ac:dyDescent="0.15">
      <c r="A574" t="str">
        <f t="shared" si="8"/>
        <v>［生産用機械器具製造業］主として管理事務を行う本社等</v>
      </c>
      <c r="B574" t="s">
        <v>3221</v>
      </c>
      <c r="C574" t="s">
        <v>2392</v>
      </c>
      <c r="D574">
        <v>26</v>
      </c>
      <c r="E574">
        <v>260</v>
      </c>
      <c r="F574">
        <v>2600</v>
      </c>
      <c r="G574" t="s">
        <v>1047</v>
      </c>
      <c r="H574" t="s">
        <v>2115</v>
      </c>
    </row>
    <row r="575" spans="1:8" x14ac:dyDescent="0.15">
      <c r="A575" t="str">
        <f t="shared" si="8"/>
        <v>［生産用機械器具製造業］その他の管理，補助的経済活動を行う事業所</v>
      </c>
      <c r="B575" t="s">
        <v>3222</v>
      </c>
      <c r="C575" t="s">
        <v>2392</v>
      </c>
      <c r="D575">
        <v>26</v>
      </c>
      <c r="E575">
        <v>260</v>
      </c>
      <c r="F575">
        <v>2609</v>
      </c>
      <c r="G575" t="s">
        <v>1047</v>
      </c>
      <c r="H575" t="s">
        <v>2117</v>
      </c>
    </row>
    <row r="576" spans="1:8" x14ac:dyDescent="0.15">
      <c r="A576" t="str">
        <f t="shared" si="8"/>
        <v>［生産用機械器具製造業］農業用機械製造業（農業用器具を除く）</v>
      </c>
      <c r="B576" t="s">
        <v>3223</v>
      </c>
      <c r="C576" t="s">
        <v>2392</v>
      </c>
      <c r="D576">
        <v>26</v>
      </c>
      <c r="E576">
        <v>261</v>
      </c>
      <c r="F576">
        <v>2611</v>
      </c>
      <c r="G576" t="s">
        <v>1047</v>
      </c>
      <c r="H576" t="s">
        <v>3224</v>
      </c>
    </row>
    <row r="577" spans="1:8" x14ac:dyDescent="0.15">
      <c r="A577" t="str">
        <f t="shared" si="8"/>
        <v>［生産用機械器具製造業］建設機械・鉱山機械製造業</v>
      </c>
      <c r="B577" t="s">
        <v>3225</v>
      </c>
      <c r="C577" t="s">
        <v>2392</v>
      </c>
      <c r="D577">
        <v>26</v>
      </c>
      <c r="E577">
        <v>262</v>
      </c>
      <c r="F577">
        <v>2621</v>
      </c>
      <c r="G577" t="s">
        <v>1047</v>
      </c>
      <c r="H577" t="s">
        <v>3226</v>
      </c>
    </row>
    <row r="578" spans="1:8" x14ac:dyDescent="0.15">
      <c r="A578" t="str">
        <f t="shared" si="8"/>
        <v>［生産用機械器具製造業］化学繊維機械・紡績機械製造業</v>
      </c>
      <c r="B578" t="s">
        <v>3227</v>
      </c>
      <c r="C578" t="s">
        <v>2392</v>
      </c>
      <c r="D578">
        <v>26</v>
      </c>
      <c r="E578">
        <v>263</v>
      </c>
      <c r="F578">
        <v>2631</v>
      </c>
      <c r="G578" t="s">
        <v>1047</v>
      </c>
      <c r="H578" t="s">
        <v>3228</v>
      </c>
    </row>
    <row r="579" spans="1:8" x14ac:dyDescent="0.15">
      <c r="A579" t="str">
        <f t="shared" ref="A579:A642" si="9">"［"&amp;G579&amp;"］"&amp;H579</f>
        <v>［生産用機械器具製造業］製織機械・編組機械製造業</v>
      </c>
      <c r="B579" t="s">
        <v>3229</v>
      </c>
      <c r="C579" t="s">
        <v>2392</v>
      </c>
      <c r="D579">
        <v>26</v>
      </c>
      <c r="E579">
        <v>263</v>
      </c>
      <c r="F579">
        <v>2632</v>
      </c>
      <c r="G579" t="s">
        <v>1047</v>
      </c>
      <c r="H579" t="s">
        <v>3230</v>
      </c>
    </row>
    <row r="580" spans="1:8" x14ac:dyDescent="0.15">
      <c r="A580" t="str">
        <f t="shared" si="9"/>
        <v>［生産用機械器具製造業］染色整理仕上機械製造業</v>
      </c>
      <c r="B580" t="s">
        <v>3231</v>
      </c>
      <c r="C580" t="s">
        <v>2392</v>
      </c>
      <c r="D580">
        <v>26</v>
      </c>
      <c r="E580">
        <v>263</v>
      </c>
      <c r="F580">
        <v>2633</v>
      </c>
      <c r="G580" t="s">
        <v>1047</v>
      </c>
      <c r="H580" t="s">
        <v>3232</v>
      </c>
    </row>
    <row r="581" spans="1:8" x14ac:dyDescent="0.15">
      <c r="A581" t="str">
        <f t="shared" si="9"/>
        <v>［生産用機械器具製造業］繊維機械部分品・取付具・附属品製造業</v>
      </c>
      <c r="B581" t="s">
        <v>3233</v>
      </c>
      <c r="C581" t="s">
        <v>2392</v>
      </c>
      <c r="D581">
        <v>26</v>
      </c>
      <c r="E581">
        <v>263</v>
      </c>
      <c r="F581">
        <v>2634</v>
      </c>
      <c r="G581" t="s">
        <v>1047</v>
      </c>
      <c r="H581" t="s">
        <v>3234</v>
      </c>
    </row>
    <row r="582" spans="1:8" x14ac:dyDescent="0.15">
      <c r="A582" t="str">
        <f t="shared" si="9"/>
        <v>［生産用機械器具製造業］縫製機械製造業</v>
      </c>
      <c r="B582" t="s">
        <v>3235</v>
      </c>
      <c r="C582" t="s">
        <v>2392</v>
      </c>
      <c r="D582">
        <v>26</v>
      </c>
      <c r="E582">
        <v>263</v>
      </c>
      <c r="F582">
        <v>2635</v>
      </c>
      <c r="G582" t="s">
        <v>1047</v>
      </c>
      <c r="H582" t="s">
        <v>3236</v>
      </c>
    </row>
    <row r="583" spans="1:8" x14ac:dyDescent="0.15">
      <c r="A583" t="str">
        <f t="shared" si="9"/>
        <v>［生産用機械器具製造業］食品機械・同装置製造業</v>
      </c>
      <c r="B583" t="s">
        <v>3237</v>
      </c>
      <c r="C583" t="s">
        <v>2392</v>
      </c>
      <c r="D583">
        <v>26</v>
      </c>
      <c r="E583">
        <v>264</v>
      </c>
      <c r="F583">
        <v>2641</v>
      </c>
      <c r="G583" t="s">
        <v>1047</v>
      </c>
      <c r="H583" t="s">
        <v>3238</v>
      </c>
    </row>
    <row r="584" spans="1:8" x14ac:dyDescent="0.15">
      <c r="A584" t="str">
        <f t="shared" si="9"/>
        <v>［生産用機械器具製造業］木材加工機械製造業</v>
      </c>
      <c r="B584" t="s">
        <v>3239</v>
      </c>
      <c r="C584" t="s">
        <v>2392</v>
      </c>
      <c r="D584">
        <v>26</v>
      </c>
      <c r="E584">
        <v>264</v>
      </c>
      <c r="F584">
        <v>2642</v>
      </c>
      <c r="G584" t="s">
        <v>1047</v>
      </c>
      <c r="H584" t="s">
        <v>3240</v>
      </c>
    </row>
    <row r="585" spans="1:8" x14ac:dyDescent="0.15">
      <c r="A585" t="str">
        <f t="shared" si="9"/>
        <v>［生産用機械器具製造業］パルプ装置・製紙機械製造業</v>
      </c>
      <c r="B585" t="s">
        <v>3241</v>
      </c>
      <c r="C585" t="s">
        <v>2392</v>
      </c>
      <c r="D585">
        <v>26</v>
      </c>
      <c r="E585">
        <v>264</v>
      </c>
      <c r="F585">
        <v>2643</v>
      </c>
      <c r="G585" t="s">
        <v>1047</v>
      </c>
      <c r="H585" t="s">
        <v>3242</v>
      </c>
    </row>
    <row r="586" spans="1:8" x14ac:dyDescent="0.15">
      <c r="A586" t="str">
        <f t="shared" si="9"/>
        <v>［生産用機械器具製造業］印刷・製本・紙工機械製造業</v>
      </c>
      <c r="B586" t="s">
        <v>3243</v>
      </c>
      <c r="C586" t="s">
        <v>2392</v>
      </c>
      <c r="D586">
        <v>26</v>
      </c>
      <c r="E586">
        <v>264</v>
      </c>
      <c r="F586">
        <v>2644</v>
      </c>
      <c r="G586" t="s">
        <v>1047</v>
      </c>
      <c r="H586" t="s">
        <v>3244</v>
      </c>
    </row>
    <row r="587" spans="1:8" x14ac:dyDescent="0.15">
      <c r="A587" t="str">
        <f t="shared" si="9"/>
        <v>［生産用機械器具製造業］包装・荷造機械製造業</v>
      </c>
      <c r="B587" t="s">
        <v>3245</v>
      </c>
      <c r="C587" t="s">
        <v>2392</v>
      </c>
      <c r="D587">
        <v>26</v>
      </c>
      <c r="E587">
        <v>264</v>
      </c>
      <c r="F587">
        <v>2645</v>
      </c>
      <c r="G587" t="s">
        <v>1047</v>
      </c>
      <c r="H587" t="s">
        <v>3246</v>
      </c>
    </row>
    <row r="588" spans="1:8" x14ac:dyDescent="0.15">
      <c r="A588" t="str">
        <f t="shared" si="9"/>
        <v>［生産用機械器具製造業］鋳造装置製造業</v>
      </c>
      <c r="B588" t="s">
        <v>3247</v>
      </c>
      <c r="C588" t="s">
        <v>2392</v>
      </c>
      <c r="D588">
        <v>26</v>
      </c>
      <c r="E588">
        <v>265</v>
      </c>
      <c r="F588">
        <v>2651</v>
      </c>
      <c r="G588" t="s">
        <v>1047</v>
      </c>
      <c r="H588" t="s">
        <v>3248</v>
      </c>
    </row>
    <row r="589" spans="1:8" x14ac:dyDescent="0.15">
      <c r="A589" t="str">
        <f t="shared" si="9"/>
        <v>［生産用機械器具製造業］化学機械・同装置製造業</v>
      </c>
      <c r="B589" t="s">
        <v>3249</v>
      </c>
      <c r="C589" t="s">
        <v>2392</v>
      </c>
      <c r="D589">
        <v>26</v>
      </c>
      <c r="E589">
        <v>265</v>
      </c>
      <c r="F589">
        <v>2652</v>
      </c>
      <c r="G589" t="s">
        <v>1047</v>
      </c>
      <c r="H589" t="s">
        <v>3250</v>
      </c>
    </row>
    <row r="590" spans="1:8" x14ac:dyDescent="0.15">
      <c r="A590" t="str">
        <f t="shared" si="9"/>
        <v>［生産用機械器具製造業］プラスチック加工機械・同附属装置製造業</v>
      </c>
      <c r="B590" t="s">
        <v>3251</v>
      </c>
      <c r="C590" t="s">
        <v>2392</v>
      </c>
      <c r="D590">
        <v>26</v>
      </c>
      <c r="E590">
        <v>265</v>
      </c>
      <c r="F590">
        <v>2653</v>
      </c>
      <c r="G590" t="s">
        <v>1047</v>
      </c>
      <c r="H590" t="s">
        <v>3252</v>
      </c>
    </row>
    <row r="591" spans="1:8" x14ac:dyDescent="0.15">
      <c r="A591" t="str">
        <f t="shared" si="9"/>
        <v>［生産用機械器具製造業］金属工作機械製造業</v>
      </c>
      <c r="B591" t="s">
        <v>3253</v>
      </c>
      <c r="C591" t="s">
        <v>2392</v>
      </c>
      <c r="D591">
        <v>26</v>
      </c>
      <c r="E591">
        <v>266</v>
      </c>
      <c r="F591">
        <v>2661</v>
      </c>
      <c r="G591" t="s">
        <v>1047</v>
      </c>
      <c r="H591" t="s">
        <v>3254</v>
      </c>
    </row>
    <row r="592" spans="1:8" x14ac:dyDescent="0.15">
      <c r="A592" t="str">
        <f t="shared" si="9"/>
        <v>［生産用機械器具製造業］金属加工機械製造業（金属工作機械を除く）</v>
      </c>
      <c r="B592" t="s">
        <v>3255</v>
      </c>
      <c r="C592" t="s">
        <v>2392</v>
      </c>
      <c r="D592">
        <v>26</v>
      </c>
      <c r="E592">
        <v>266</v>
      </c>
      <c r="F592">
        <v>2662</v>
      </c>
      <c r="G592" t="s">
        <v>1047</v>
      </c>
      <c r="H592" t="s">
        <v>3256</v>
      </c>
    </row>
    <row r="593" spans="1:8" x14ac:dyDescent="0.15">
      <c r="A593" t="str">
        <f t="shared" si="9"/>
        <v>［生産用機械器具製造業］金属工作機械用・金属加工機械用部分品・附属品製造業（機械工具，金型を除く）</v>
      </c>
      <c r="B593" t="s">
        <v>3257</v>
      </c>
      <c r="C593" t="s">
        <v>2392</v>
      </c>
      <c r="D593">
        <v>26</v>
      </c>
      <c r="E593">
        <v>266</v>
      </c>
      <c r="F593">
        <v>2663</v>
      </c>
      <c r="G593" t="s">
        <v>1047</v>
      </c>
      <c r="H593" t="s">
        <v>3258</v>
      </c>
    </row>
    <row r="594" spans="1:8" x14ac:dyDescent="0.15">
      <c r="A594" t="str">
        <f t="shared" si="9"/>
        <v>［生産用機械器具製造業］機械工具製造業（粉末や金業を除く）</v>
      </c>
      <c r="B594" t="s">
        <v>3259</v>
      </c>
      <c r="C594" t="s">
        <v>2392</v>
      </c>
      <c r="D594">
        <v>26</v>
      </c>
      <c r="E594">
        <v>266</v>
      </c>
      <c r="F594">
        <v>2664</v>
      </c>
      <c r="G594" t="s">
        <v>1047</v>
      </c>
      <c r="H594" t="s">
        <v>3260</v>
      </c>
    </row>
    <row r="595" spans="1:8" x14ac:dyDescent="0.15">
      <c r="A595" t="str">
        <f t="shared" si="9"/>
        <v>［生産用機械器具製造業］半導体製造装置製造業</v>
      </c>
      <c r="B595" t="s">
        <v>3261</v>
      </c>
      <c r="C595" t="s">
        <v>2392</v>
      </c>
      <c r="D595">
        <v>26</v>
      </c>
      <c r="E595">
        <v>267</v>
      </c>
      <c r="F595">
        <v>2671</v>
      </c>
      <c r="G595" t="s">
        <v>1047</v>
      </c>
      <c r="H595" t="s">
        <v>3262</v>
      </c>
    </row>
    <row r="596" spans="1:8" x14ac:dyDescent="0.15">
      <c r="A596" t="str">
        <f t="shared" si="9"/>
        <v>［生産用機械器具製造業］フラットパネルディスプレイ製造装置製造業</v>
      </c>
      <c r="B596" t="s">
        <v>3263</v>
      </c>
      <c r="C596" t="s">
        <v>2392</v>
      </c>
      <c r="D596">
        <v>26</v>
      </c>
      <c r="E596">
        <v>267</v>
      </c>
      <c r="F596">
        <v>2672</v>
      </c>
      <c r="G596" t="s">
        <v>1047</v>
      </c>
      <c r="H596" t="s">
        <v>3264</v>
      </c>
    </row>
    <row r="597" spans="1:8" x14ac:dyDescent="0.15">
      <c r="A597" t="str">
        <f t="shared" si="9"/>
        <v>［生産用機械器具製造業］金属用金型・同部分品・附属品製造業</v>
      </c>
      <c r="B597" t="s">
        <v>3265</v>
      </c>
      <c r="C597" t="s">
        <v>2392</v>
      </c>
      <c r="D597">
        <v>26</v>
      </c>
      <c r="E597">
        <v>269</v>
      </c>
      <c r="F597">
        <v>2691</v>
      </c>
      <c r="G597" t="s">
        <v>1047</v>
      </c>
      <c r="H597" t="s">
        <v>3266</v>
      </c>
    </row>
    <row r="598" spans="1:8" x14ac:dyDescent="0.15">
      <c r="A598" t="str">
        <f t="shared" si="9"/>
        <v>［生産用機械器具製造業］非金属用金型・同部分品・附属品製造業</v>
      </c>
      <c r="B598" t="s">
        <v>3267</v>
      </c>
      <c r="C598" t="s">
        <v>2392</v>
      </c>
      <c r="D598">
        <v>26</v>
      </c>
      <c r="E598">
        <v>269</v>
      </c>
      <c r="F598">
        <v>2692</v>
      </c>
      <c r="G598" t="s">
        <v>1047</v>
      </c>
      <c r="H598" t="s">
        <v>3268</v>
      </c>
    </row>
    <row r="599" spans="1:8" x14ac:dyDescent="0.15">
      <c r="A599" t="str">
        <f t="shared" si="9"/>
        <v>［生産用機械器具製造業］真空装置・真空機器製造業</v>
      </c>
      <c r="B599" t="s">
        <v>3269</v>
      </c>
      <c r="C599" t="s">
        <v>2392</v>
      </c>
      <c r="D599">
        <v>26</v>
      </c>
      <c r="E599">
        <v>269</v>
      </c>
      <c r="F599">
        <v>2693</v>
      </c>
      <c r="G599" t="s">
        <v>1047</v>
      </c>
      <c r="H599" t="s">
        <v>3270</v>
      </c>
    </row>
    <row r="600" spans="1:8" x14ac:dyDescent="0.15">
      <c r="A600" t="str">
        <f t="shared" si="9"/>
        <v>［生産用機械器具製造業］ロボット製造業</v>
      </c>
      <c r="B600" t="s">
        <v>3271</v>
      </c>
      <c r="C600" t="s">
        <v>2392</v>
      </c>
      <c r="D600">
        <v>26</v>
      </c>
      <c r="E600">
        <v>269</v>
      </c>
      <c r="F600">
        <v>2694</v>
      </c>
      <c r="G600" t="s">
        <v>1047</v>
      </c>
      <c r="H600" t="s">
        <v>3272</v>
      </c>
    </row>
    <row r="601" spans="1:8" x14ac:dyDescent="0.15">
      <c r="A601" t="str">
        <f t="shared" si="9"/>
        <v>［生産用機械器具製造業］他に分類されない生産用機械・同部分品製造業</v>
      </c>
      <c r="B601" t="s">
        <v>3273</v>
      </c>
      <c r="C601" t="s">
        <v>2392</v>
      </c>
      <c r="D601">
        <v>26</v>
      </c>
      <c r="E601">
        <v>269</v>
      </c>
      <c r="F601">
        <v>2699</v>
      </c>
      <c r="G601" t="s">
        <v>1047</v>
      </c>
      <c r="H601" t="s">
        <v>3274</v>
      </c>
    </row>
    <row r="602" spans="1:8" x14ac:dyDescent="0.15">
      <c r="A602" t="str">
        <f t="shared" si="9"/>
        <v>［業務用機械器具製造業］主として管理事務を行う本社等</v>
      </c>
      <c r="B602" t="s">
        <v>3275</v>
      </c>
      <c r="C602" t="s">
        <v>2392</v>
      </c>
      <c r="D602">
        <v>27</v>
      </c>
      <c r="E602">
        <v>270</v>
      </c>
      <c r="F602">
        <v>2700</v>
      </c>
      <c r="G602" t="s">
        <v>1050</v>
      </c>
      <c r="H602" t="s">
        <v>2115</v>
      </c>
    </row>
    <row r="603" spans="1:8" x14ac:dyDescent="0.15">
      <c r="A603" t="str">
        <f t="shared" si="9"/>
        <v>［業務用機械器具製造業］その他の管理，補助的経済活動を行う事業所</v>
      </c>
      <c r="B603" t="s">
        <v>3276</v>
      </c>
      <c r="C603" t="s">
        <v>2392</v>
      </c>
      <c r="D603">
        <v>27</v>
      </c>
      <c r="E603">
        <v>270</v>
      </c>
      <c r="F603">
        <v>2709</v>
      </c>
      <c r="G603" t="s">
        <v>1050</v>
      </c>
      <c r="H603" t="s">
        <v>2117</v>
      </c>
    </row>
    <row r="604" spans="1:8" x14ac:dyDescent="0.15">
      <c r="A604" t="str">
        <f t="shared" si="9"/>
        <v>［業務用機械器具製造業］複写機製造業</v>
      </c>
      <c r="B604" t="s">
        <v>3277</v>
      </c>
      <c r="C604" t="s">
        <v>2392</v>
      </c>
      <c r="D604">
        <v>27</v>
      </c>
      <c r="E604">
        <v>271</v>
      </c>
      <c r="F604">
        <v>2711</v>
      </c>
      <c r="G604" t="s">
        <v>1050</v>
      </c>
      <c r="H604" t="s">
        <v>3278</v>
      </c>
    </row>
    <row r="605" spans="1:8" x14ac:dyDescent="0.15">
      <c r="A605" t="str">
        <f t="shared" si="9"/>
        <v>［業務用機械器具製造業］その他の事務用機械器具製造業</v>
      </c>
      <c r="B605" t="s">
        <v>3279</v>
      </c>
      <c r="C605" t="s">
        <v>2392</v>
      </c>
      <c r="D605">
        <v>27</v>
      </c>
      <c r="E605">
        <v>271</v>
      </c>
      <c r="F605">
        <v>2719</v>
      </c>
      <c r="G605" t="s">
        <v>1050</v>
      </c>
      <c r="H605" t="s">
        <v>3280</v>
      </c>
    </row>
    <row r="606" spans="1:8" x14ac:dyDescent="0.15">
      <c r="A606" t="str">
        <f t="shared" si="9"/>
        <v>［業務用機械器具製造業］サービス用機械器具製造業</v>
      </c>
      <c r="B606" t="s">
        <v>3281</v>
      </c>
      <c r="C606" t="s">
        <v>2392</v>
      </c>
      <c r="D606">
        <v>27</v>
      </c>
      <c r="E606">
        <v>272</v>
      </c>
      <c r="F606">
        <v>2721</v>
      </c>
      <c r="G606" t="s">
        <v>1050</v>
      </c>
      <c r="H606" t="s">
        <v>3282</v>
      </c>
    </row>
    <row r="607" spans="1:8" x14ac:dyDescent="0.15">
      <c r="A607" t="str">
        <f t="shared" si="9"/>
        <v>［業務用機械器具製造業］娯楽用機械製造業</v>
      </c>
      <c r="B607" t="s">
        <v>3283</v>
      </c>
      <c r="C607" t="s">
        <v>2392</v>
      </c>
      <c r="D607">
        <v>27</v>
      </c>
      <c r="E607">
        <v>272</v>
      </c>
      <c r="F607">
        <v>2722</v>
      </c>
      <c r="G607" t="s">
        <v>1050</v>
      </c>
      <c r="H607" t="s">
        <v>3284</v>
      </c>
    </row>
    <row r="608" spans="1:8" x14ac:dyDescent="0.15">
      <c r="A608" t="str">
        <f t="shared" si="9"/>
        <v>［業務用機械器具製造業］自動販売機製造業</v>
      </c>
      <c r="B608" t="s">
        <v>3285</v>
      </c>
      <c r="C608" t="s">
        <v>2392</v>
      </c>
      <c r="D608">
        <v>27</v>
      </c>
      <c r="E608">
        <v>272</v>
      </c>
      <c r="F608">
        <v>2723</v>
      </c>
      <c r="G608" t="s">
        <v>1050</v>
      </c>
      <c r="H608" t="s">
        <v>3286</v>
      </c>
    </row>
    <row r="609" spans="1:8" x14ac:dyDescent="0.15">
      <c r="A609" t="str">
        <f t="shared" si="9"/>
        <v>［業務用機械器具製造業］その他のサービス用・娯楽用機械器具製造業</v>
      </c>
      <c r="B609" t="s">
        <v>3287</v>
      </c>
      <c r="C609" t="s">
        <v>2392</v>
      </c>
      <c r="D609">
        <v>27</v>
      </c>
      <c r="E609">
        <v>272</v>
      </c>
      <c r="F609">
        <v>2729</v>
      </c>
      <c r="G609" t="s">
        <v>1050</v>
      </c>
      <c r="H609" t="s">
        <v>3288</v>
      </c>
    </row>
    <row r="610" spans="1:8" x14ac:dyDescent="0.15">
      <c r="A610" t="str">
        <f t="shared" si="9"/>
        <v>［業務用機械器具製造業］体積計製造業</v>
      </c>
      <c r="B610" t="s">
        <v>3289</v>
      </c>
      <c r="C610" t="s">
        <v>2392</v>
      </c>
      <c r="D610">
        <v>27</v>
      </c>
      <c r="E610">
        <v>273</v>
      </c>
      <c r="F610">
        <v>2731</v>
      </c>
      <c r="G610" t="s">
        <v>1050</v>
      </c>
      <c r="H610" t="s">
        <v>3290</v>
      </c>
    </row>
    <row r="611" spans="1:8" x14ac:dyDescent="0.15">
      <c r="A611" t="str">
        <f t="shared" si="9"/>
        <v>［業務用機械器具製造業］はかり製造業</v>
      </c>
      <c r="B611" t="s">
        <v>3291</v>
      </c>
      <c r="C611" t="s">
        <v>2392</v>
      </c>
      <c r="D611">
        <v>27</v>
      </c>
      <c r="E611">
        <v>273</v>
      </c>
      <c r="F611">
        <v>2732</v>
      </c>
      <c r="G611" t="s">
        <v>1050</v>
      </c>
      <c r="H611" t="s">
        <v>3292</v>
      </c>
    </row>
    <row r="612" spans="1:8" x14ac:dyDescent="0.15">
      <c r="A612" t="str">
        <f t="shared" si="9"/>
        <v>［業務用機械器具製造業］圧力計・流量計・液面計等製造業</v>
      </c>
      <c r="B612" t="s">
        <v>3293</v>
      </c>
      <c r="C612" t="s">
        <v>2392</v>
      </c>
      <c r="D612">
        <v>27</v>
      </c>
      <c r="E612">
        <v>273</v>
      </c>
      <c r="F612">
        <v>2733</v>
      </c>
      <c r="G612" t="s">
        <v>1050</v>
      </c>
      <c r="H612" t="s">
        <v>3294</v>
      </c>
    </row>
    <row r="613" spans="1:8" x14ac:dyDescent="0.15">
      <c r="A613" t="str">
        <f t="shared" si="9"/>
        <v>［業務用機械器具製造業］精密測定器製造業</v>
      </c>
      <c r="B613" t="s">
        <v>3295</v>
      </c>
      <c r="C613" t="s">
        <v>2392</v>
      </c>
      <c r="D613">
        <v>27</v>
      </c>
      <c r="E613">
        <v>273</v>
      </c>
      <c r="F613">
        <v>2734</v>
      </c>
      <c r="G613" t="s">
        <v>1050</v>
      </c>
      <c r="H613" t="s">
        <v>3296</v>
      </c>
    </row>
    <row r="614" spans="1:8" x14ac:dyDescent="0.15">
      <c r="A614" t="str">
        <f t="shared" si="9"/>
        <v>［業務用機械器具製造業］分析機器製造業</v>
      </c>
      <c r="B614" t="s">
        <v>3297</v>
      </c>
      <c r="C614" t="s">
        <v>2392</v>
      </c>
      <c r="D614">
        <v>27</v>
      </c>
      <c r="E614">
        <v>273</v>
      </c>
      <c r="F614">
        <v>2735</v>
      </c>
      <c r="G614" t="s">
        <v>1050</v>
      </c>
      <c r="H614" t="s">
        <v>3298</v>
      </c>
    </row>
    <row r="615" spans="1:8" x14ac:dyDescent="0.15">
      <c r="A615" t="str">
        <f t="shared" si="9"/>
        <v>［業務用機械器具製造業］試験機製造業</v>
      </c>
      <c r="B615" t="s">
        <v>3299</v>
      </c>
      <c r="C615" t="s">
        <v>2392</v>
      </c>
      <c r="D615">
        <v>27</v>
      </c>
      <c r="E615">
        <v>273</v>
      </c>
      <c r="F615">
        <v>2736</v>
      </c>
      <c r="G615" t="s">
        <v>1050</v>
      </c>
      <c r="H615" t="s">
        <v>3300</v>
      </c>
    </row>
    <row r="616" spans="1:8" x14ac:dyDescent="0.15">
      <c r="A616" t="str">
        <f t="shared" si="9"/>
        <v>［業務用機械器具製造業］測量機械器具製造業</v>
      </c>
      <c r="B616" t="s">
        <v>3301</v>
      </c>
      <c r="C616" t="s">
        <v>2392</v>
      </c>
      <c r="D616">
        <v>27</v>
      </c>
      <c r="E616">
        <v>273</v>
      </c>
      <c r="F616">
        <v>2737</v>
      </c>
      <c r="G616" t="s">
        <v>1050</v>
      </c>
      <c r="H616" t="s">
        <v>3302</v>
      </c>
    </row>
    <row r="617" spans="1:8" x14ac:dyDescent="0.15">
      <c r="A617" t="str">
        <f t="shared" si="9"/>
        <v>［業務用機械器具製造業］理化学機械器具製造業</v>
      </c>
      <c r="B617" t="s">
        <v>3303</v>
      </c>
      <c r="C617" t="s">
        <v>2392</v>
      </c>
      <c r="D617">
        <v>27</v>
      </c>
      <c r="E617">
        <v>273</v>
      </c>
      <c r="F617">
        <v>2738</v>
      </c>
      <c r="G617" t="s">
        <v>1050</v>
      </c>
      <c r="H617" t="s">
        <v>3304</v>
      </c>
    </row>
    <row r="618" spans="1:8" x14ac:dyDescent="0.15">
      <c r="A618" t="str">
        <f t="shared" si="9"/>
        <v>［業務用機械器具製造業］その他の計量器・測定器・分析機器・試験機・測量機械器具・理化学機械器具製造業</v>
      </c>
      <c r="B618" t="s">
        <v>3305</v>
      </c>
      <c r="C618" t="s">
        <v>2392</v>
      </c>
      <c r="D618">
        <v>27</v>
      </c>
      <c r="E618">
        <v>273</v>
      </c>
      <c r="F618">
        <v>2739</v>
      </c>
      <c r="G618" t="s">
        <v>1050</v>
      </c>
      <c r="H618" t="s">
        <v>3306</v>
      </c>
    </row>
    <row r="619" spans="1:8" x14ac:dyDescent="0.15">
      <c r="A619" t="str">
        <f t="shared" si="9"/>
        <v>［業務用機械器具製造業］医療用機械器具製造業</v>
      </c>
      <c r="B619" t="s">
        <v>3307</v>
      </c>
      <c r="C619" t="s">
        <v>2392</v>
      </c>
      <c r="D619">
        <v>27</v>
      </c>
      <c r="E619">
        <v>274</v>
      </c>
      <c r="F619">
        <v>2741</v>
      </c>
      <c r="G619" t="s">
        <v>1050</v>
      </c>
      <c r="H619" t="s">
        <v>3308</v>
      </c>
    </row>
    <row r="620" spans="1:8" x14ac:dyDescent="0.15">
      <c r="A620" t="str">
        <f t="shared" si="9"/>
        <v>［業務用機械器具製造業］歯科用機械器具製造業</v>
      </c>
      <c r="B620" t="s">
        <v>3309</v>
      </c>
      <c r="C620" t="s">
        <v>2392</v>
      </c>
      <c r="D620">
        <v>27</v>
      </c>
      <c r="E620">
        <v>274</v>
      </c>
      <c r="F620">
        <v>2742</v>
      </c>
      <c r="G620" t="s">
        <v>1050</v>
      </c>
      <c r="H620" t="s">
        <v>3310</v>
      </c>
    </row>
    <row r="621" spans="1:8" x14ac:dyDescent="0.15">
      <c r="A621" t="str">
        <f t="shared" si="9"/>
        <v>［業務用機械器具製造業］医療用品製造業（動物用医療機械器具を含む）</v>
      </c>
      <c r="B621" t="s">
        <v>3311</v>
      </c>
      <c r="C621" t="s">
        <v>2392</v>
      </c>
      <c r="D621">
        <v>27</v>
      </c>
      <c r="E621">
        <v>274</v>
      </c>
      <c r="F621">
        <v>2743</v>
      </c>
      <c r="G621" t="s">
        <v>1050</v>
      </c>
      <c r="H621" t="s">
        <v>3312</v>
      </c>
    </row>
    <row r="622" spans="1:8" x14ac:dyDescent="0.15">
      <c r="A622" t="str">
        <f t="shared" si="9"/>
        <v>［業務用機械器具製造業］歯科材料製造業</v>
      </c>
      <c r="B622" t="s">
        <v>3313</v>
      </c>
      <c r="C622" t="s">
        <v>2392</v>
      </c>
      <c r="D622">
        <v>27</v>
      </c>
      <c r="E622">
        <v>274</v>
      </c>
      <c r="F622">
        <v>2744</v>
      </c>
      <c r="G622" t="s">
        <v>1050</v>
      </c>
      <c r="H622" t="s">
        <v>3314</v>
      </c>
    </row>
    <row r="623" spans="1:8" x14ac:dyDescent="0.15">
      <c r="A623" t="str">
        <f t="shared" si="9"/>
        <v>［業務用機械器具製造業］顕微鏡・望遠鏡等製造業</v>
      </c>
      <c r="B623" t="s">
        <v>3315</v>
      </c>
      <c r="C623" t="s">
        <v>2392</v>
      </c>
      <c r="D623">
        <v>27</v>
      </c>
      <c r="E623">
        <v>275</v>
      </c>
      <c r="F623">
        <v>2751</v>
      </c>
      <c r="G623" t="s">
        <v>1050</v>
      </c>
      <c r="H623" t="s">
        <v>3316</v>
      </c>
    </row>
    <row r="624" spans="1:8" x14ac:dyDescent="0.15">
      <c r="A624" t="str">
        <f t="shared" si="9"/>
        <v>［業務用機械器具製造業］写真機・映画用機械・同附属品製造業</v>
      </c>
      <c r="B624" t="s">
        <v>3317</v>
      </c>
      <c r="C624" t="s">
        <v>2392</v>
      </c>
      <c r="D624">
        <v>27</v>
      </c>
      <c r="E624">
        <v>275</v>
      </c>
      <c r="F624">
        <v>2752</v>
      </c>
      <c r="G624" t="s">
        <v>1050</v>
      </c>
      <c r="H624" t="s">
        <v>3318</v>
      </c>
    </row>
    <row r="625" spans="1:8" x14ac:dyDescent="0.15">
      <c r="A625" t="str">
        <f t="shared" si="9"/>
        <v>［業務用機械器具製造業］光学機械用レンズ・プリズム製造業</v>
      </c>
      <c r="B625" t="s">
        <v>3319</v>
      </c>
      <c r="C625" t="s">
        <v>2392</v>
      </c>
      <c r="D625">
        <v>27</v>
      </c>
      <c r="E625">
        <v>275</v>
      </c>
      <c r="F625">
        <v>2753</v>
      </c>
      <c r="G625" t="s">
        <v>1050</v>
      </c>
      <c r="H625" t="s">
        <v>3320</v>
      </c>
    </row>
    <row r="626" spans="1:8" x14ac:dyDescent="0.15">
      <c r="A626" t="str">
        <f t="shared" si="9"/>
        <v>［業務用機械器具製造業］武器製造業</v>
      </c>
      <c r="B626" t="s">
        <v>3321</v>
      </c>
      <c r="C626" t="s">
        <v>2392</v>
      </c>
      <c r="D626">
        <v>27</v>
      </c>
      <c r="E626">
        <v>276</v>
      </c>
      <c r="F626">
        <v>2761</v>
      </c>
      <c r="G626" t="s">
        <v>1050</v>
      </c>
      <c r="H626" t="s">
        <v>3322</v>
      </c>
    </row>
    <row r="627" spans="1:8" x14ac:dyDescent="0.15">
      <c r="A627" t="str">
        <f t="shared" si="9"/>
        <v>［電子部品・デバイス・電子回路製造業］主として管理事務を行う本社等</v>
      </c>
      <c r="B627" t="s">
        <v>3323</v>
      </c>
      <c r="C627" t="s">
        <v>2392</v>
      </c>
      <c r="D627">
        <v>28</v>
      </c>
      <c r="E627">
        <v>280</v>
      </c>
      <c r="F627">
        <v>2800</v>
      </c>
      <c r="G627" t="s">
        <v>1053</v>
      </c>
      <c r="H627" t="s">
        <v>2115</v>
      </c>
    </row>
    <row r="628" spans="1:8" x14ac:dyDescent="0.15">
      <c r="A628" t="str">
        <f t="shared" si="9"/>
        <v>［電子部品・デバイス・電子回路製造業］その他の管理，補助的経済活動を行う事業所</v>
      </c>
      <c r="B628" t="s">
        <v>3324</v>
      </c>
      <c r="C628" t="s">
        <v>2392</v>
      </c>
      <c r="D628">
        <v>28</v>
      </c>
      <c r="E628">
        <v>280</v>
      </c>
      <c r="F628">
        <v>2809</v>
      </c>
      <c r="G628" t="s">
        <v>1053</v>
      </c>
      <c r="H628" t="s">
        <v>2117</v>
      </c>
    </row>
    <row r="629" spans="1:8" x14ac:dyDescent="0.15">
      <c r="A629" t="str">
        <f t="shared" si="9"/>
        <v>［電子部品・デバイス・電子回路製造業］電子管製造業</v>
      </c>
      <c r="B629" t="s">
        <v>3325</v>
      </c>
      <c r="C629" t="s">
        <v>2392</v>
      </c>
      <c r="D629">
        <v>28</v>
      </c>
      <c r="E629">
        <v>281</v>
      </c>
      <c r="F629">
        <v>2811</v>
      </c>
      <c r="G629" t="s">
        <v>1053</v>
      </c>
      <c r="H629" t="s">
        <v>3326</v>
      </c>
    </row>
    <row r="630" spans="1:8" x14ac:dyDescent="0.15">
      <c r="A630" t="str">
        <f t="shared" si="9"/>
        <v>［電子部品・デバイス・電子回路製造業］光電変換素子製造業</v>
      </c>
      <c r="B630" t="s">
        <v>3327</v>
      </c>
      <c r="C630" t="s">
        <v>2392</v>
      </c>
      <c r="D630">
        <v>28</v>
      </c>
      <c r="E630">
        <v>281</v>
      </c>
      <c r="F630">
        <v>2812</v>
      </c>
      <c r="G630" t="s">
        <v>1053</v>
      </c>
      <c r="H630" t="s">
        <v>3328</v>
      </c>
    </row>
    <row r="631" spans="1:8" x14ac:dyDescent="0.15">
      <c r="A631" t="str">
        <f t="shared" si="9"/>
        <v>［電子部品・デバイス・電子回路製造業］半導体素子製造業（光電変換素子を除く）</v>
      </c>
      <c r="B631" t="s">
        <v>3329</v>
      </c>
      <c r="C631" t="s">
        <v>2392</v>
      </c>
      <c r="D631">
        <v>28</v>
      </c>
      <c r="E631">
        <v>281</v>
      </c>
      <c r="F631">
        <v>2813</v>
      </c>
      <c r="G631" t="s">
        <v>1053</v>
      </c>
      <c r="H631" t="s">
        <v>3330</v>
      </c>
    </row>
    <row r="632" spans="1:8" x14ac:dyDescent="0.15">
      <c r="A632" t="str">
        <f t="shared" si="9"/>
        <v>［電子部品・デバイス・電子回路製造業］集積回路製造業</v>
      </c>
      <c r="B632" t="s">
        <v>3331</v>
      </c>
      <c r="C632" t="s">
        <v>2392</v>
      </c>
      <c r="D632">
        <v>28</v>
      </c>
      <c r="E632">
        <v>281</v>
      </c>
      <c r="F632">
        <v>2814</v>
      </c>
      <c r="G632" t="s">
        <v>1053</v>
      </c>
      <c r="H632" t="s">
        <v>3332</v>
      </c>
    </row>
    <row r="633" spans="1:8" x14ac:dyDescent="0.15">
      <c r="A633" t="str">
        <f t="shared" si="9"/>
        <v>［電子部品・デバイス・電子回路製造業］液晶パネル・フラットパネル製造業</v>
      </c>
      <c r="B633" t="s">
        <v>3333</v>
      </c>
      <c r="C633" t="s">
        <v>2392</v>
      </c>
      <c r="D633">
        <v>28</v>
      </c>
      <c r="E633">
        <v>281</v>
      </c>
      <c r="F633">
        <v>2815</v>
      </c>
      <c r="G633" t="s">
        <v>1053</v>
      </c>
      <c r="H633" t="s">
        <v>3334</v>
      </c>
    </row>
    <row r="634" spans="1:8" x14ac:dyDescent="0.15">
      <c r="A634" t="str">
        <f t="shared" si="9"/>
        <v>［電子部品・デバイス・電子回路製造業］抵抗器・コンデンサ・変成器・複合部品製造業</v>
      </c>
      <c r="B634" t="s">
        <v>3335</v>
      </c>
      <c r="C634" t="s">
        <v>2392</v>
      </c>
      <c r="D634">
        <v>28</v>
      </c>
      <c r="E634">
        <v>282</v>
      </c>
      <c r="F634">
        <v>2821</v>
      </c>
      <c r="G634" t="s">
        <v>1053</v>
      </c>
      <c r="H634" t="s">
        <v>3336</v>
      </c>
    </row>
    <row r="635" spans="1:8" x14ac:dyDescent="0.15">
      <c r="A635" t="str">
        <f t="shared" si="9"/>
        <v>［電子部品・デバイス・電子回路製造業］音響部品・磁気ヘッド・小形モータ製造業</v>
      </c>
      <c r="B635" t="s">
        <v>3337</v>
      </c>
      <c r="C635" t="s">
        <v>2392</v>
      </c>
      <c r="D635">
        <v>28</v>
      </c>
      <c r="E635">
        <v>282</v>
      </c>
      <c r="F635">
        <v>2822</v>
      </c>
      <c r="G635" t="s">
        <v>1053</v>
      </c>
      <c r="H635" t="s">
        <v>3338</v>
      </c>
    </row>
    <row r="636" spans="1:8" x14ac:dyDescent="0.15">
      <c r="A636" t="str">
        <f t="shared" si="9"/>
        <v>［電子部品・デバイス・電子回路製造業］コネクタ・スイッチ・リレー製造業</v>
      </c>
      <c r="B636" t="s">
        <v>3339</v>
      </c>
      <c r="C636" t="s">
        <v>2392</v>
      </c>
      <c r="D636">
        <v>28</v>
      </c>
      <c r="E636">
        <v>282</v>
      </c>
      <c r="F636">
        <v>2823</v>
      </c>
      <c r="G636" t="s">
        <v>1053</v>
      </c>
      <c r="H636" t="s">
        <v>3340</v>
      </c>
    </row>
    <row r="637" spans="1:8" x14ac:dyDescent="0.15">
      <c r="A637" t="str">
        <f t="shared" si="9"/>
        <v>［電子部品・デバイス・電子回路製造業］半導体メモリメディア製造業</v>
      </c>
      <c r="B637" t="s">
        <v>3341</v>
      </c>
      <c r="C637" t="s">
        <v>2392</v>
      </c>
      <c r="D637">
        <v>28</v>
      </c>
      <c r="E637">
        <v>283</v>
      </c>
      <c r="F637">
        <v>2831</v>
      </c>
      <c r="G637" t="s">
        <v>1053</v>
      </c>
      <c r="H637" t="s">
        <v>3342</v>
      </c>
    </row>
    <row r="638" spans="1:8" x14ac:dyDescent="0.15">
      <c r="A638" t="str">
        <f t="shared" si="9"/>
        <v>［電子部品・デバイス・電子回路製造業］光ディスク・磁気ディスク・磁気テープ製造業</v>
      </c>
      <c r="B638" t="s">
        <v>3343</v>
      </c>
      <c r="C638" t="s">
        <v>2392</v>
      </c>
      <c r="D638">
        <v>28</v>
      </c>
      <c r="E638">
        <v>283</v>
      </c>
      <c r="F638">
        <v>2832</v>
      </c>
      <c r="G638" t="s">
        <v>1053</v>
      </c>
      <c r="H638" t="s">
        <v>3344</v>
      </c>
    </row>
    <row r="639" spans="1:8" x14ac:dyDescent="0.15">
      <c r="A639" t="str">
        <f t="shared" si="9"/>
        <v>［電子部品・デバイス・電子回路製造業］電子回路基板製造業</v>
      </c>
      <c r="B639" t="s">
        <v>3345</v>
      </c>
      <c r="C639" t="s">
        <v>2392</v>
      </c>
      <c r="D639">
        <v>28</v>
      </c>
      <c r="E639">
        <v>284</v>
      </c>
      <c r="F639">
        <v>2841</v>
      </c>
      <c r="G639" t="s">
        <v>1053</v>
      </c>
      <c r="H639" t="s">
        <v>3346</v>
      </c>
    </row>
    <row r="640" spans="1:8" x14ac:dyDescent="0.15">
      <c r="A640" t="str">
        <f t="shared" si="9"/>
        <v>［電子部品・デバイス・電子回路製造業］電子回路実装基板製造業</v>
      </c>
      <c r="B640" t="s">
        <v>3347</v>
      </c>
      <c r="C640" t="s">
        <v>2392</v>
      </c>
      <c r="D640">
        <v>28</v>
      </c>
      <c r="E640">
        <v>284</v>
      </c>
      <c r="F640">
        <v>2842</v>
      </c>
      <c r="G640" t="s">
        <v>1053</v>
      </c>
      <c r="H640" t="s">
        <v>3348</v>
      </c>
    </row>
    <row r="641" spans="1:8" x14ac:dyDescent="0.15">
      <c r="A641" t="str">
        <f t="shared" si="9"/>
        <v>［電子部品・デバイス・電子回路製造業］電源ユニット・高周波ユニット・コントロールユニット製造業</v>
      </c>
      <c r="B641" t="s">
        <v>3349</v>
      </c>
      <c r="C641" t="s">
        <v>2392</v>
      </c>
      <c r="D641">
        <v>28</v>
      </c>
      <c r="E641">
        <v>285</v>
      </c>
      <c r="F641">
        <v>2851</v>
      </c>
      <c r="G641" t="s">
        <v>1053</v>
      </c>
      <c r="H641" t="s">
        <v>3350</v>
      </c>
    </row>
    <row r="642" spans="1:8" x14ac:dyDescent="0.15">
      <c r="A642" t="str">
        <f t="shared" si="9"/>
        <v>［電子部品・デバイス・電子回路製造業］その他のユニット部品製造業</v>
      </c>
      <c r="B642" t="s">
        <v>3351</v>
      </c>
      <c r="C642" t="s">
        <v>2392</v>
      </c>
      <c r="D642">
        <v>28</v>
      </c>
      <c r="E642">
        <v>285</v>
      </c>
      <c r="F642">
        <v>2859</v>
      </c>
      <c r="G642" t="s">
        <v>1053</v>
      </c>
      <c r="H642" t="s">
        <v>3352</v>
      </c>
    </row>
    <row r="643" spans="1:8" x14ac:dyDescent="0.15">
      <c r="A643" t="str">
        <f t="shared" ref="A643:A706" si="10">"［"&amp;G643&amp;"］"&amp;H643</f>
        <v>［電子部品・デバイス・電子回路製造業］その他の電子部品・デバイス・電子回路製造業</v>
      </c>
      <c r="B643" t="s">
        <v>3353</v>
      </c>
      <c r="C643" t="s">
        <v>2392</v>
      </c>
      <c r="D643">
        <v>28</v>
      </c>
      <c r="E643">
        <v>289</v>
      </c>
      <c r="F643">
        <v>2899</v>
      </c>
      <c r="G643" t="s">
        <v>1053</v>
      </c>
      <c r="H643" t="s">
        <v>3354</v>
      </c>
    </row>
    <row r="644" spans="1:8" x14ac:dyDescent="0.15">
      <c r="A644" t="str">
        <f t="shared" si="10"/>
        <v>［電気機械器具製造業］主として管理事務を行う本社等</v>
      </c>
      <c r="B644" t="s">
        <v>3355</v>
      </c>
      <c r="C644" t="s">
        <v>2392</v>
      </c>
      <c r="D644">
        <v>29</v>
      </c>
      <c r="E644">
        <v>290</v>
      </c>
      <c r="F644">
        <v>2900</v>
      </c>
      <c r="G644" t="s">
        <v>1056</v>
      </c>
      <c r="H644" t="s">
        <v>2115</v>
      </c>
    </row>
    <row r="645" spans="1:8" x14ac:dyDescent="0.15">
      <c r="A645" t="str">
        <f t="shared" si="10"/>
        <v>［電気機械器具製造業］その他の管理，補助的経済活動を行う事業所</v>
      </c>
      <c r="B645" t="s">
        <v>3356</v>
      </c>
      <c r="C645" t="s">
        <v>2392</v>
      </c>
      <c r="D645">
        <v>29</v>
      </c>
      <c r="E645">
        <v>290</v>
      </c>
      <c r="F645">
        <v>2909</v>
      </c>
      <c r="G645" t="s">
        <v>1056</v>
      </c>
      <c r="H645" t="s">
        <v>2117</v>
      </c>
    </row>
    <row r="646" spans="1:8" x14ac:dyDescent="0.15">
      <c r="A646" t="str">
        <f t="shared" si="10"/>
        <v>［電気機械器具製造業］発電機・電動機・その他の回転電気機械製造業</v>
      </c>
      <c r="B646" t="s">
        <v>3357</v>
      </c>
      <c r="C646" t="s">
        <v>2392</v>
      </c>
      <c r="D646">
        <v>29</v>
      </c>
      <c r="E646">
        <v>291</v>
      </c>
      <c r="F646">
        <v>2911</v>
      </c>
      <c r="G646" t="s">
        <v>1056</v>
      </c>
      <c r="H646" t="s">
        <v>3358</v>
      </c>
    </row>
    <row r="647" spans="1:8" x14ac:dyDescent="0.15">
      <c r="A647" t="str">
        <f t="shared" si="10"/>
        <v>［電気機械器具製造業］変圧器類製造業（電子機器用を除く)</v>
      </c>
      <c r="B647" t="s">
        <v>3359</v>
      </c>
      <c r="C647" t="s">
        <v>2392</v>
      </c>
      <c r="D647">
        <v>29</v>
      </c>
      <c r="E647">
        <v>291</v>
      </c>
      <c r="F647">
        <v>2912</v>
      </c>
      <c r="G647" t="s">
        <v>1056</v>
      </c>
      <c r="H647" t="s">
        <v>3360</v>
      </c>
    </row>
    <row r="648" spans="1:8" x14ac:dyDescent="0.15">
      <c r="A648" t="str">
        <f t="shared" si="10"/>
        <v>［電気機械器具製造業］電力開閉装置製造業</v>
      </c>
      <c r="B648" t="s">
        <v>3361</v>
      </c>
      <c r="C648" t="s">
        <v>2392</v>
      </c>
      <c r="D648">
        <v>29</v>
      </c>
      <c r="E648">
        <v>291</v>
      </c>
      <c r="F648">
        <v>2913</v>
      </c>
      <c r="G648" t="s">
        <v>1056</v>
      </c>
      <c r="H648" t="s">
        <v>3362</v>
      </c>
    </row>
    <row r="649" spans="1:8" x14ac:dyDescent="0.15">
      <c r="A649" t="str">
        <f t="shared" si="10"/>
        <v>［電気機械器具製造業］配電盤・電力制御装置製造業</v>
      </c>
      <c r="B649" t="s">
        <v>3363</v>
      </c>
      <c r="C649" t="s">
        <v>2392</v>
      </c>
      <c r="D649">
        <v>29</v>
      </c>
      <c r="E649">
        <v>291</v>
      </c>
      <c r="F649">
        <v>2914</v>
      </c>
      <c r="G649" t="s">
        <v>1056</v>
      </c>
      <c r="H649" t="s">
        <v>3364</v>
      </c>
    </row>
    <row r="650" spans="1:8" x14ac:dyDescent="0.15">
      <c r="A650" t="str">
        <f t="shared" si="10"/>
        <v>［電気機械器具製造業］配線器具・配線附属品製造業</v>
      </c>
      <c r="B650" t="s">
        <v>3365</v>
      </c>
      <c r="C650" t="s">
        <v>2392</v>
      </c>
      <c r="D650">
        <v>29</v>
      </c>
      <c r="E650">
        <v>291</v>
      </c>
      <c r="F650">
        <v>2915</v>
      </c>
      <c r="G650" t="s">
        <v>1056</v>
      </c>
      <c r="H650" t="s">
        <v>3366</v>
      </c>
    </row>
    <row r="651" spans="1:8" x14ac:dyDescent="0.15">
      <c r="A651" t="str">
        <f t="shared" si="10"/>
        <v>［電気機械器具製造業］電気溶接機製造業</v>
      </c>
      <c r="B651" t="s">
        <v>3367</v>
      </c>
      <c r="C651" t="s">
        <v>2392</v>
      </c>
      <c r="D651">
        <v>29</v>
      </c>
      <c r="E651">
        <v>292</v>
      </c>
      <c r="F651">
        <v>2921</v>
      </c>
      <c r="G651" t="s">
        <v>1056</v>
      </c>
      <c r="H651" t="s">
        <v>3368</v>
      </c>
    </row>
    <row r="652" spans="1:8" x14ac:dyDescent="0.15">
      <c r="A652" t="str">
        <f t="shared" si="10"/>
        <v>［電気機械器具製造業］内燃機関電装品製造業</v>
      </c>
      <c r="B652" t="s">
        <v>3369</v>
      </c>
      <c r="C652" t="s">
        <v>2392</v>
      </c>
      <c r="D652">
        <v>29</v>
      </c>
      <c r="E652">
        <v>292</v>
      </c>
      <c r="F652">
        <v>2922</v>
      </c>
      <c r="G652" t="s">
        <v>1056</v>
      </c>
      <c r="H652" t="s">
        <v>3370</v>
      </c>
    </row>
    <row r="653" spans="1:8" x14ac:dyDescent="0.15">
      <c r="A653" t="str">
        <f t="shared" si="10"/>
        <v>［電気機械器具製造業］その他の産業用電気機械器具製造業（車両用，船舶用を含む）</v>
      </c>
      <c r="B653" t="s">
        <v>3371</v>
      </c>
      <c r="C653" t="s">
        <v>2392</v>
      </c>
      <c r="D653">
        <v>29</v>
      </c>
      <c r="E653">
        <v>292</v>
      </c>
      <c r="F653">
        <v>2929</v>
      </c>
      <c r="G653" t="s">
        <v>1056</v>
      </c>
      <c r="H653" t="s">
        <v>3372</v>
      </c>
    </row>
    <row r="654" spans="1:8" x14ac:dyDescent="0.15">
      <c r="A654" t="str">
        <f t="shared" si="10"/>
        <v>［電気機械器具製造業］ちゅう房機器製造業</v>
      </c>
      <c r="B654" t="s">
        <v>3373</v>
      </c>
      <c r="C654" t="s">
        <v>2392</v>
      </c>
      <c r="D654">
        <v>29</v>
      </c>
      <c r="E654">
        <v>293</v>
      </c>
      <c r="F654">
        <v>2931</v>
      </c>
      <c r="G654" t="s">
        <v>1056</v>
      </c>
      <c r="H654" t="s">
        <v>3374</v>
      </c>
    </row>
    <row r="655" spans="1:8" x14ac:dyDescent="0.15">
      <c r="A655" t="str">
        <f t="shared" si="10"/>
        <v>［電気機械器具製造業］空調・住宅関連機器製造業</v>
      </c>
      <c r="B655" t="s">
        <v>3375</v>
      </c>
      <c r="C655" t="s">
        <v>2392</v>
      </c>
      <c r="D655">
        <v>29</v>
      </c>
      <c r="E655">
        <v>293</v>
      </c>
      <c r="F655">
        <v>2932</v>
      </c>
      <c r="G655" t="s">
        <v>1056</v>
      </c>
      <c r="H655" t="s">
        <v>3376</v>
      </c>
    </row>
    <row r="656" spans="1:8" x14ac:dyDescent="0.15">
      <c r="A656" t="str">
        <f t="shared" si="10"/>
        <v>［電気機械器具製造業］衣料衛生関連機器製造業</v>
      </c>
      <c r="B656" t="s">
        <v>3377</v>
      </c>
      <c r="C656" t="s">
        <v>2392</v>
      </c>
      <c r="D656">
        <v>29</v>
      </c>
      <c r="E656">
        <v>293</v>
      </c>
      <c r="F656">
        <v>2933</v>
      </c>
      <c r="G656" t="s">
        <v>1056</v>
      </c>
      <c r="H656" t="s">
        <v>3378</v>
      </c>
    </row>
    <row r="657" spans="1:8" x14ac:dyDescent="0.15">
      <c r="A657" t="str">
        <f t="shared" si="10"/>
        <v>［電気機械器具製造業］その他の民生用電気機械器具製造業</v>
      </c>
      <c r="B657" t="s">
        <v>3379</v>
      </c>
      <c r="C657" t="s">
        <v>2392</v>
      </c>
      <c r="D657">
        <v>29</v>
      </c>
      <c r="E657">
        <v>293</v>
      </c>
      <c r="F657">
        <v>2939</v>
      </c>
      <c r="G657" t="s">
        <v>1056</v>
      </c>
      <c r="H657" t="s">
        <v>3380</v>
      </c>
    </row>
    <row r="658" spans="1:8" x14ac:dyDescent="0.15">
      <c r="A658" t="str">
        <f t="shared" si="10"/>
        <v>［電気機械器具製造業］電球製造業</v>
      </c>
      <c r="B658" t="s">
        <v>3381</v>
      </c>
      <c r="C658" t="s">
        <v>2392</v>
      </c>
      <c r="D658">
        <v>29</v>
      </c>
      <c r="E658">
        <v>294</v>
      </c>
      <c r="F658">
        <v>2941</v>
      </c>
      <c r="G658" t="s">
        <v>1056</v>
      </c>
      <c r="H658" t="s">
        <v>3382</v>
      </c>
    </row>
    <row r="659" spans="1:8" x14ac:dyDescent="0.15">
      <c r="A659" t="str">
        <f t="shared" si="10"/>
        <v>［電気機械器具製造業］電気照明器具製造業</v>
      </c>
      <c r="B659" t="s">
        <v>3383</v>
      </c>
      <c r="C659" t="s">
        <v>2392</v>
      </c>
      <c r="D659">
        <v>29</v>
      </c>
      <c r="E659">
        <v>294</v>
      </c>
      <c r="F659">
        <v>2942</v>
      </c>
      <c r="G659" t="s">
        <v>1056</v>
      </c>
      <c r="H659" t="s">
        <v>3384</v>
      </c>
    </row>
    <row r="660" spans="1:8" x14ac:dyDescent="0.15">
      <c r="A660" t="str">
        <f t="shared" si="10"/>
        <v>［電気機械器具製造業］蓄電池製造業</v>
      </c>
      <c r="B660" t="s">
        <v>3385</v>
      </c>
      <c r="C660" t="s">
        <v>2392</v>
      </c>
      <c r="D660">
        <v>29</v>
      </c>
      <c r="E660">
        <v>295</v>
      </c>
      <c r="F660">
        <v>2951</v>
      </c>
      <c r="G660" t="s">
        <v>1056</v>
      </c>
      <c r="H660" t="s">
        <v>3386</v>
      </c>
    </row>
    <row r="661" spans="1:8" x14ac:dyDescent="0.15">
      <c r="A661" t="str">
        <f t="shared" si="10"/>
        <v>［電気機械器具製造業］一次電池（乾電池，湿電池）製造業</v>
      </c>
      <c r="B661" t="s">
        <v>3387</v>
      </c>
      <c r="C661" t="s">
        <v>2392</v>
      </c>
      <c r="D661">
        <v>29</v>
      </c>
      <c r="E661">
        <v>295</v>
      </c>
      <c r="F661">
        <v>2952</v>
      </c>
      <c r="G661" t="s">
        <v>1056</v>
      </c>
      <c r="H661" t="s">
        <v>3388</v>
      </c>
    </row>
    <row r="662" spans="1:8" x14ac:dyDescent="0.15">
      <c r="A662" t="str">
        <f t="shared" si="10"/>
        <v>［電気機械器具製造業］X線装置製造業</v>
      </c>
      <c r="B662" t="s">
        <v>3389</v>
      </c>
      <c r="C662" t="s">
        <v>2392</v>
      </c>
      <c r="D662">
        <v>29</v>
      </c>
      <c r="E662">
        <v>296</v>
      </c>
      <c r="F662">
        <v>2961</v>
      </c>
      <c r="G662" t="s">
        <v>1056</v>
      </c>
      <c r="H662" t="s">
        <v>3390</v>
      </c>
    </row>
    <row r="663" spans="1:8" x14ac:dyDescent="0.15">
      <c r="A663" t="str">
        <f t="shared" si="10"/>
        <v>［電気機械器具製造業］医療用電子応用装置製造業</v>
      </c>
      <c r="B663" t="s">
        <v>3391</v>
      </c>
      <c r="C663" t="s">
        <v>2392</v>
      </c>
      <c r="D663">
        <v>29</v>
      </c>
      <c r="E663">
        <v>296</v>
      </c>
      <c r="F663">
        <v>2962</v>
      </c>
      <c r="G663" t="s">
        <v>1056</v>
      </c>
      <c r="H663" t="s">
        <v>3392</v>
      </c>
    </row>
    <row r="664" spans="1:8" x14ac:dyDescent="0.15">
      <c r="A664" t="str">
        <f t="shared" si="10"/>
        <v>［電気機械器具製造業］その他の電子応用装置製造業</v>
      </c>
      <c r="B664" t="s">
        <v>3393</v>
      </c>
      <c r="C664" t="s">
        <v>2392</v>
      </c>
      <c r="D664">
        <v>29</v>
      </c>
      <c r="E664">
        <v>296</v>
      </c>
      <c r="F664">
        <v>2969</v>
      </c>
      <c r="G664" t="s">
        <v>1056</v>
      </c>
      <c r="H664" t="s">
        <v>3394</v>
      </c>
    </row>
    <row r="665" spans="1:8" x14ac:dyDescent="0.15">
      <c r="A665" t="str">
        <f t="shared" si="10"/>
        <v>［電気機械器具製造業］電気計測器製造業（別掲を除く）</v>
      </c>
      <c r="B665" t="s">
        <v>3395</v>
      </c>
      <c r="C665" t="s">
        <v>2392</v>
      </c>
      <c r="D665">
        <v>29</v>
      </c>
      <c r="E665">
        <v>297</v>
      </c>
      <c r="F665">
        <v>2971</v>
      </c>
      <c r="G665" t="s">
        <v>1056</v>
      </c>
      <c r="H665" t="s">
        <v>3396</v>
      </c>
    </row>
    <row r="666" spans="1:8" x14ac:dyDescent="0.15">
      <c r="A666" t="str">
        <f t="shared" si="10"/>
        <v>［電気機械器具製造業］工業計器製造業</v>
      </c>
      <c r="B666" t="s">
        <v>3397</v>
      </c>
      <c r="C666" t="s">
        <v>2392</v>
      </c>
      <c r="D666">
        <v>29</v>
      </c>
      <c r="E666">
        <v>297</v>
      </c>
      <c r="F666">
        <v>2972</v>
      </c>
      <c r="G666" t="s">
        <v>1056</v>
      </c>
      <c r="H666" t="s">
        <v>3398</v>
      </c>
    </row>
    <row r="667" spans="1:8" x14ac:dyDescent="0.15">
      <c r="A667" t="str">
        <f t="shared" si="10"/>
        <v>［電気機械器具製造業］医療用計測器製造業</v>
      </c>
      <c r="B667" t="s">
        <v>3399</v>
      </c>
      <c r="C667" t="s">
        <v>2392</v>
      </c>
      <c r="D667">
        <v>29</v>
      </c>
      <c r="E667">
        <v>297</v>
      </c>
      <c r="F667">
        <v>2973</v>
      </c>
      <c r="G667" t="s">
        <v>1056</v>
      </c>
      <c r="H667" t="s">
        <v>3400</v>
      </c>
    </row>
    <row r="668" spans="1:8" x14ac:dyDescent="0.15">
      <c r="A668" t="str">
        <f t="shared" si="10"/>
        <v>［電気機械器具製造業］その他の電気機械器具製造業</v>
      </c>
      <c r="B668" t="s">
        <v>3401</v>
      </c>
      <c r="C668" t="s">
        <v>2392</v>
      </c>
      <c r="D668">
        <v>29</v>
      </c>
      <c r="E668">
        <v>299</v>
      </c>
      <c r="F668">
        <v>2999</v>
      </c>
      <c r="G668" t="s">
        <v>1056</v>
      </c>
      <c r="H668" t="s">
        <v>3402</v>
      </c>
    </row>
    <row r="669" spans="1:8" x14ac:dyDescent="0.15">
      <c r="A669" t="str">
        <f t="shared" si="10"/>
        <v>［情報通信機械器具製造業］主として管理事務を行う本社等</v>
      </c>
      <c r="B669" t="s">
        <v>3403</v>
      </c>
      <c r="C669" t="s">
        <v>2392</v>
      </c>
      <c r="D669">
        <v>30</v>
      </c>
      <c r="E669">
        <v>300</v>
      </c>
      <c r="F669">
        <v>3000</v>
      </c>
      <c r="G669" t="s">
        <v>1059</v>
      </c>
      <c r="H669" t="s">
        <v>2115</v>
      </c>
    </row>
    <row r="670" spans="1:8" x14ac:dyDescent="0.15">
      <c r="A670" t="str">
        <f t="shared" si="10"/>
        <v>［情報通信機械器具製造業］その他の管理，補助的経済活動を行う事業所</v>
      </c>
      <c r="B670" t="s">
        <v>3404</v>
      </c>
      <c r="C670" t="s">
        <v>2392</v>
      </c>
      <c r="D670">
        <v>30</v>
      </c>
      <c r="E670">
        <v>300</v>
      </c>
      <c r="F670">
        <v>3009</v>
      </c>
      <c r="G670" t="s">
        <v>1059</v>
      </c>
      <c r="H670" t="s">
        <v>2117</v>
      </c>
    </row>
    <row r="671" spans="1:8" x14ac:dyDescent="0.15">
      <c r="A671" t="str">
        <f t="shared" si="10"/>
        <v>［情報通信機械器具製造業］有線通信機械器具製造業</v>
      </c>
      <c r="B671" t="s">
        <v>3405</v>
      </c>
      <c r="C671" t="s">
        <v>2392</v>
      </c>
      <c r="D671">
        <v>30</v>
      </c>
      <c r="E671">
        <v>301</v>
      </c>
      <c r="F671">
        <v>3011</v>
      </c>
      <c r="G671" t="s">
        <v>1059</v>
      </c>
      <c r="H671" t="s">
        <v>3406</v>
      </c>
    </row>
    <row r="672" spans="1:8" x14ac:dyDescent="0.15">
      <c r="A672" t="str">
        <f t="shared" si="10"/>
        <v>［情報通信機械器具製造業］携帯電話機・PHS電話機製造業</v>
      </c>
      <c r="B672" t="s">
        <v>3407</v>
      </c>
      <c r="C672" t="s">
        <v>2392</v>
      </c>
      <c r="D672">
        <v>30</v>
      </c>
      <c r="E672">
        <v>301</v>
      </c>
      <c r="F672">
        <v>3012</v>
      </c>
      <c r="G672" t="s">
        <v>1059</v>
      </c>
      <c r="H672" t="s">
        <v>3408</v>
      </c>
    </row>
    <row r="673" spans="1:8" x14ac:dyDescent="0.15">
      <c r="A673" t="str">
        <f t="shared" si="10"/>
        <v>［情報通信機械器具製造業］無線通信機械器具製造業</v>
      </c>
      <c r="B673" t="s">
        <v>3409</v>
      </c>
      <c r="C673" t="s">
        <v>2392</v>
      </c>
      <c r="D673">
        <v>30</v>
      </c>
      <c r="E673">
        <v>301</v>
      </c>
      <c r="F673">
        <v>3013</v>
      </c>
      <c r="G673" t="s">
        <v>1059</v>
      </c>
      <c r="H673" t="s">
        <v>3410</v>
      </c>
    </row>
    <row r="674" spans="1:8" x14ac:dyDescent="0.15">
      <c r="A674" t="str">
        <f t="shared" si="10"/>
        <v>［情報通信機械器具製造業］ラジオ受信機・テレビジョン受信機製造業</v>
      </c>
      <c r="B674" t="s">
        <v>3411</v>
      </c>
      <c r="C674" t="s">
        <v>2392</v>
      </c>
      <c r="D674">
        <v>30</v>
      </c>
      <c r="E674">
        <v>301</v>
      </c>
      <c r="F674">
        <v>3014</v>
      </c>
      <c r="G674" t="s">
        <v>1059</v>
      </c>
      <c r="H674" t="s">
        <v>3412</v>
      </c>
    </row>
    <row r="675" spans="1:8" x14ac:dyDescent="0.15">
      <c r="A675" t="str">
        <f t="shared" si="10"/>
        <v>［情報通信機械器具製造業］交通信号保安装置製造業</v>
      </c>
      <c r="B675" t="s">
        <v>3413</v>
      </c>
      <c r="C675" t="s">
        <v>2392</v>
      </c>
      <c r="D675">
        <v>30</v>
      </c>
      <c r="E675">
        <v>301</v>
      </c>
      <c r="F675">
        <v>3015</v>
      </c>
      <c r="G675" t="s">
        <v>1059</v>
      </c>
      <c r="H675" t="s">
        <v>3414</v>
      </c>
    </row>
    <row r="676" spans="1:8" x14ac:dyDescent="0.15">
      <c r="A676" t="str">
        <f t="shared" si="10"/>
        <v>［情報通信機械器具製造業］その他の通信機械器具・同関連機械器具製造業</v>
      </c>
      <c r="B676" t="s">
        <v>3415</v>
      </c>
      <c r="C676" t="s">
        <v>2392</v>
      </c>
      <c r="D676">
        <v>30</v>
      </c>
      <c r="E676">
        <v>301</v>
      </c>
      <c r="F676">
        <v>3019</v>
      </c>
      <c r="G676" t="s">
        <v>1059</v>
      </c>
      <c r="H676" t="s">
        <v>3416</v>
      </c>
    </row>
    <row r="677" spans="1:8" x14ac:dyDescent="0.15">
      <c r="A677" t="str">
        <f t="shared" si="10"/>
        <v>［情報通信機械器具製造業］ビデオ機器製造業</v>
      </c>
      <c r="B677" t="s">
        <v>3417</v>
      </c>
      <c r="C677" t="s">
        <v>2392</v>
      </c>
      <c r="D677">
        <v>30</v>
      </c>
      <c r="E677">
        <v>302</v>
      </c>
      <c r="F677">
        <v>3021</v>
      </c>
      <c r="G677" t="s">
        <v>1059</v>
      </c>
      <c r="H677" t="s">
        <v>3418</v>
      </c>
    </row>
    <row r="678" spans="1:8" x14ac:dyDescent="0.15">
      <c r="A678" t="str">
        <f t="shared" si="10"/>
        <v>［情報通信機械器具製造業］デジタルカメラ製造業</v>
      </c>
      <c r="B678" t="s">
        <v>3419</v>
      </c>
      <c r="C678" t="s">
        <v>2392</v>
      </c>
      <c r="D678">
        <v>30</v>
      </c>
      <c r="E678">
        <v>302</v>
      </c>
      <c r="F678">
        <v>3022</v>
      </c>
      <c r="G678" t="s">
        <v>1059</v>
      </c>
      <c r="H678" t="s">
        <v>3420</v>
      </c>
    </row>
    <row r="679" spans="1:8" x14ac:dyDescent="0.15">
      <c r="A679" t="str">
        <f t="shared" si="10"/>
        <v>［情報通信機械器具製造業］電気音響機械器具製造業</v>
      </c>
      <c r="B679" t="s">
        <v>3421</v>
      </c>
      <c r="C679" t="s">
        <v>2392</v>
      </c>
      <c r="D679">
        <v>30</v>
      </c>
      <c r="E679">
        <v>302</v>
      </c>
      <c r="F679">
        <v>3023</v>
      </c>
      <c r="G679" t="s">
        <v>1059</v>
      </c>
      <c r="H679" t="s">
        <v>3422</v>
      </c>
    </row>
    <row r="680" spans="1:8" x14ac:dyDescent="0.15">
      <c r="A680" t="str">
        <f t="shared" si="10"/>
        <v>［情報通信機械器具製造業］電子計算機製造業（パーソナルコンピュータを除く）</v>
      </c>
      <c r="B680" t="s">
        <v>3423</v>
      </c>
      <c r="C680" t="s">
        <v>2392</v>
      </c>
      <c r="D680">
        <v>30</v>
      </c>
      <c r="E680">
        <v>303</v>
      </c>
      <c r="F680">
        <v>3031</v>
      </c>
      <c r="G680" t="s">
        <v>1059</v>
      </c>
      <c r="H680" t="s">
        <v>3424</v>
      </c>
    </row>
    <row r="681" spans="1:8" x14ac:dyDescent="0.15">
      <c r="A681" t="str">
        <f t="shared" si="10"/>
        <v>［情報通信機械器具製造業］パーソナルコンピュータ製造業</v>
      </c>
      <c r="B681" t="s">
        <v>3425</v>
      </c>
      <c r="C681" t="s">
        <v>2392</v>
      </c>
      <c r="D681">
        <v>30</v>
      </c>
      <c r="E681">
        <v>303</v>
      </c>
      <c r="F681">
        <v>3032</v>
      </c>
      <c r="G681" t="s">
        <v>1059</v>
      </c>
      <c r="H681" t="s">
        <v>3426</v>
      </c>
    </row>
    <row r="682" spans="1:8" x14ac:dyDescent="0.15">
      <c r="A682" t="str">
        <f t="shared" si="10"/>
        <v>［情報通信機械器具製造業］外部記憶装置製造業</v>
      </c>
      <c r="B682" t="s">
        <v>3427</v>
      </c>
      <c r="C682" t="s">
        <v>2392</v>
      </c>
      <c r="D682">
        <v>30</v>
      </c>
      <c r="E682">
        <v>303</v>
      </c>
      <c r="F682">
        <v>3033</v>
      </c>
      <c r="G682" t="s">
        <v>1059</v>
      </c>
      <c r="H682" t="s">
        <v>3428</v>
      </c>
    </row>
    <row r="683" spans="1:8" x14ac:dyDescent="0.15">
      <c r="A683" t="str">
        <f t="shared" si="10"/>
        <v>［情報通信機械器具製造業］印刷装置製造業</v>
      </c>
      <c r="B683" t="s">
        <v>3429</v>
      </c>
      <c r="C683" t="s">
        <v>2392</v>
      </c>
      <c r="D683">
        <v>30</v>
      </c>
      <c r="E683">
        <v>303</v>
      </c>
      <c r="F683">
        <v>3034</v>
      </c>
      <c r="G683" t="s">
        <v>1059</v>
      </c>
      <c r="H683" t="s">
        <v>3430</v>
      </c>
    </row>
    <row r="684" spans="1:8" x14ac:dyDescent="0.15">
      <c r="A684" t="str">
        <f t="shared" si="10"/>
        <v>［情報通信機械器具製造業］表示装置製造業</v>
      </c>
      <c r="B684" t="s">
        <v>3431</v>
      </c>
      <c r="C684" t="s">
        <v>2392</v>
      </c>
      <c r="D684">
        <v>30</v>
      </c>
      <c r="E684">
        <v>303</v>
      </c>
      <c r="F684">
        <v>3035</v>
      </c>
      <c r="G684" t="s">
        <v>1059</v>
      </c>
      <c r="H684" t="s">
        <v>3432</v>
      </c>
    </row>
    <row r="685" spans="1:8" x14ac:dyDescent="0.15">
      <c r="A685" t="str">
        <f t="shared" si="10"/>
        <v>［情報通信機械器具製造業］その他の附属装置製造業</v>
      </c>
      <c r="B685" t="s">
        <v>3433</v>
      </c>
      <c r="C685" t="s">
        <v>2392</v>
      </c>
      <c r="D685">
        <v>30</v>
      </c>
      <c r="E685">
        <v>303</v>
      </c>
      <c r="F685">
        <v>3039</v>
      </c>
      <c r="G685" t="s">
        <v>1059</v>
      </c>
      <c r="H685" t="s">
        <v>3434</v>
      </c>
    </row>
    <row r="686" spans="1:8" x14ac:dyDescent="0.15">
      <c r="A686" t="str">
        <f t="shared" si="10"/>
        <v>［輸送用機械器具製造業］主として管理事務を行う本社等</v>
      </c>
      <c r="B686" t="s">
        <v>3435</v>
      </c>
      <c r="C686" t="s">
        <v>2392</v>
      </c>
      <c r="D686">
        <v>31</v>
      </c>
      <c r="E686">
        <v>310</v>
      </c>
      <c r="F686">
        <v>3100</v>
      </c>
      <c r="G686" t="s">
        <v>1062</v>
      </c>
      <c r="H686" t="s">
        <v>2115</v>
      </c>
    </row>
    <row r="687" spans="1:8" x14ac:dyDescent="0.15">
      <c r="A687" t="str">
        <f t="shared" si="10"/>
        <v>［輸送用機械器具製造業］その他の管理，補助的経済活動を行う事業所</v>
      </c>
      <c r="B687" t="s">
        <v>3436</v>
      </c>
      <c r="C687" t="s">
        <v>2392</v>
      </c>
      <c r="D687">
        <v>31</v>
      </c>
      <c r="E687">
        <v>310</v>
      </c>
      <c r="F687">
        <v>3109</v>
      </c>
      <c r="G687" t="s">
        <v>1062</v>
      </c>
      <c r="H687" t="s">
        <v>2117</v>
      </c>
    </row>
    <row r="688" spans="1:8" x14ac:dyDescent="0.15">
      <c r="A688" t="str">
        <f t="shared" si="10"/>
        <v>［輸送用機械器具製造業］自動車製造業（二輪自動車を含む）</v>
      </c>
      <c r="B688" t="s">
        <v>3437</v>
      </c>
      <c r="C688" t="s">
        <v>2392</v>
      </c>
      <c r="D688">
        <v>31</v>
      </c>
      <c r="E688">
        <v>311</v>
      </c>
      <c r="F688">
        <v>3111</v>
      </c>
      <c r="G688" t="s">
        <v>1062</v>
      </c>
      <c r="H688" t="s">
        <v>3438</v>
      </c>
    </row>
    <row r="689" spans="1:8" x14ac:dyDescent="0.15">
      <c r="A689" t="str">
        <f t="shared" si="10"/>
        <v>［輸送用機械器具製造業］自動車車体・附随車製造業</v>
      </c>
      <c r="B689" t="s">
        <v>3439</v>
      </c>
      <c r="C689" t="s">
        <v>2392</v>
      </c>
      <c r="D689">
        <v>31</v>
      </c>
      <c r="E689">
        <v>311</v>
      </c>
      <c r="F689">
        <v>3112</v>
      </c>
      <c r="G689" t="s">
        <v>1062</v>
      </c>
      <c r="H689" t="s">
        <v>3440</v>
      </c>
    </row>
    <row r="690" spans="1:8" x14ac:dyDescent="0.15">
      <c r="A690" t="str">
        <f t="shared" si="10"/>
        <v>［輸送用機械器具製造業］自動車部分品・附属品製造業</v>
      </c>
      <c r="B690" t="s">
        <v>3441</v>
      </c>
      <c r="C690" t="s">
        <v>2392</v>
      </c>
      <c r="D690">
        <v>31</v>
      </c>
      <c r="E690">
        <v>311</v>
      </c>
      <c r="F690">
        <v>3113</v>
      </c>
      <c r="G690" t="s">
        <v>1062</v>
      </c>
      <c r="H690" t="s">
        <v>3442</v>
      </c>
    </row>
    <row r="691" spans="1:8" x14ac:dyDescent="0.15">
      <c r="A691" t="str">
        <f t="shared" si="10"/>
        <v>［輸送用機械器具製造業］鉄道車両製造業</v>
      </c>
      <c r="B691" t="s">
        <v>3443</v>
      </c>
      <c r="C691" t="s">
        <v>2392</v>
      </c>
      <c r="D691">
        <v>31</v>
      </c>
      <c r="E691">
        <v>312</v>
      </c>
      <c r="F691">
        <v>3121</v>
      </c>
      <c r="G691" t="s">
        <v>1062</v>
      </c>
      <c r="H691" t="s">
        <v>3444</v>
      </c>
    </row>
    <row r="692" spans="1:8" x14ac:dyDescent="0.15">
      <c r="A692" t="str">
        <f t="shared" si="10"/>
        <v>［輸送用機械器具製造業］鉄道車両用部分品製造業</v>
      </c>
      <c r="B692" t="s">
        <v>3445</v>
      </c>
      <c r="C692" t="s">
        <v>2392</v>
      </c>
      <c r="D692">
        <v>31</v>
      </c>
      <c r="E692">
        <v>312</v>
      </c>
      <c r="F692">
        <v>3122</v>
      </c>
      <c r="G692" t="s">
        <v>1062</v>
      </c>
      <c r="H692" t="s">
        <v>3446</v>
      </c>
    </row>
    <row r="693" spans="1:8" x14ac:dyDescent="0.15">
      <c r="A693" t="str">
        <f t="shared" si="10"/>
        <v>［輸送用機械器具製造業］船舶製造・修理業</v>
      </c>
      <c r="B693" t="s">
        <v>3447</v>
      </c>
      <c r="C693" t="s">
        <v>2392</v>
      </c>
      <c r="D693">
        <v>31</v>
      </c>
      <c r="E693">
        <v>313</v>
      </c>
      <c r="F693">
        <v>3131</v>
      </c>
      <c r="G693" t="s">
        <v>1062</v>
      </c>
      <c r="H693" t="s">
        <v>3448</v>
      </c>
    </row>
    <row r="694" spans="1:8" x14ac:dyDescent="0.15">
      <c r="A694" t="str">
        <f t="shared" si="10"/>
        <v>［輸送用機械器具製造業］船体ブロック製造業</v>
      </c>
      <c r="B694" t="s">
        <v>3449</v>
      </c>
      <c r="C694" t="s">
        <v>2392</v>
      </c>
      <c r="D694">
        <v>31</v>
      </c>
      <c r="E694">
        <v>313</v>
      </c>
      <c r="F694">
        <v>3132</v>
      </c>
      <c r="G694" t="s">
        <v>1062</v>
      </c>
      <c r="H694" t="s">
        <v>3450</v>
      </c>
    </row>
    <row r="695" spans="1:8" x14ac:dyDescent="0.15">
      <c r="A695" t="str">
        <f t="shared" si="10"/>
        <v>［輸送用機械器具製造業］舟艇製造・修理業</v>
      </c>
      <c r="B695" t="s">
        <v>3451</v>
      </c>
      <c r="C695" t="s">
        <v>2392</v>
      </c>
      <c r="D695">
        <v>31</v>
      </c>
      <c r="E695">
        <v>313</v>
      </c>
      <c r="F695">
        <v>3133</v>
      </c>
      <c r="G695" t="s">
        <v>1062</v>
      </c>
      <c r="H695" t="s">
        <v>3452</v>
      </c>
    </row>
    <row r="696" spans="1:8" x14ac:dyDescent="0.15">
      <c r="A696" t="str">
        <f t="shared" si="10"/>
        <v>［輸送用機械器具製造業］舶用機関製造業</v>
      </c>
      <c r="B696" t="s">
        <v>3453</v>
      </c>
      <c r="C696" t="s">
        <v>2392</v>
      </c>
      <c r="D696">
        <v>31</v>
      </c>
      <c r="E696">
        <v>313</v>
      </c>
      <c r="F696">
        <v>3134</v>
      </c>
      <c r="G696" t="s">
        <v>1062</v>
      </c>
      <c r="H696" t="s">
        <v>3454</v>
      </c>
    </row>
    <row r="697" spans="1:8" x14ac:dyDescent="0.15">
      <c r="A697" t="str">
        <f t="shared" si="10"/>
        <v>［輸送用機械器具製造業］航空機製造業</v>
      </c>
      <c r="B697" t="s">
        <v>3455</v>
      </c>
      <c r="C697" t="s">
        <v>2392</v>
      </c>
      <c r="D697">
        <v>31</v>
      </c>
      <c r="E697">
        <v>314</v>
      </c>
      <c r="F697">
        <v>3141</v>
      </c>
      <c r="G697" t="s">
        <v>1062</v>
      </c>
      <c r="H697" t="s">
        <v>3456</v>
      </c>
    </row>
    <row r="698" spans="1:8" x14ac:dyDescent="0.15">
      <c r="A698" t="str">
        <f t="shared" si="10"/>
        <v>［輸送用機械器具製造業］航空機用原動機製造業</v>
      </c>
      <c r="B698" t="s">
        <v>3457</v>
      </c>
      <c r="C698" t="s">
        <v>2392</v>
      </c>
      <c r="D698">
        <v>31</v>
      </c>
      <c r="E698">
        <v>314</v>
      </c>
      <c r="F698">
        <v>3142</v>
      </c>
      <c r="G698" t="s">
        <v>1062</v>
      </c>
      <c r="H698" t="s">
        <v>3458</v>
      </c>
    </row>
    <row r="699" spans="1:8" x14ac:dyDescent="0.15">
      <c r="A699" t="str">
        <f t="shared" si="10"/>
        <v>［輸送用機械器具製造業］その他の航空機部分品・補助装置製造業</v>
      </c>
      <c r="B699" t="s">
        <v>3459</v>
      </c>
      <c r="C699" t="s">
        <v>2392</v>
      </c>
      <c r="D699">
        <v>31</v>
      </c>
      <c r="E699">
        <v>314</v>
      </c>
      <c r="F699">
        <v>3149</v>
      </c>
      <c r="G699" t="s">
        <v>1062</v>
      </c>
      <c r="H699" t="s">
        <v>3460</v>
      </c>
    </row>
    <row r="700" spans="1:8" x14ac:dyDescent="0.15">
      <c r="A700" t="str">
        <f t="shared" si="10"/>
        <v>［輸送用機械器具製造業］フォークリフトトラック・同部分品・附属品製造業</v>
      </c>
      <c r="B700" t="s">
        <v>3461</v>
      </c>
      <c r="C700" t="s">
        <v>2392</v>
      </c>
      <c r="D700">
        <v>31</v>
      </c>
      <c r="E700">
        <v>315</v>
      </c>
      <c r="F700">
        <v>3151</v>
      </c>
      <c r="G700" t="s">
        <v>1062</v>
      </c>
      <c r="H700" t="s">
        <v>3462</v>
      </c>
    </row>
    <row r="701" spans="1:8" x14ac:dyDescent="0.15">
      <c r="A701" t="str">
        <f t="shared" si="10"/>
        <v>［輸送用機械器具製造業］その他の産業用運搬車両・同部分品・附属品製造業</v>
      </c>
      <c r="B701" t="s">
        <v>3463</v>
      </c>
      <c r="C701" t="s">
        <v>2392</v>
      </c>
      <c r="D701">
        <v>31</v>
      </c>
      <c r="E701">
        <v>315</v>
      </c>
      <c r="F701">
        <v>3159</v>
      </c>
      <c r="G701" t="s">
        <v>1062</v>
      </c>
      <c r="H701" t="s">
        <v>3464</v>
      </c>
    </row>
    <row r="702" spans="1:8" x14ac:dyDescent="0.15">
      <c r="A702" t="str">
        <f t="shared" si="10"/>
        <v>［輸送用機械器具製造業］自転車・同部分品製造業</v>
      </c>
      <c r="B702" t="s">
        <v>3465</v>
      </c>
      <c r="C702" t="s">
        <v>2392</v>
      </c>
      <c r="D702">
        <v>31</v>
      </c>
      <c r="E702">
        <v>319</v>
      </c>
      <c r="F702">
        <v>3191</v>
      </c>
      <c r="G702" t="s">
        <v>1062</v>
      </c>
      <c r="H702" t="s">
        <v>3466</v>
      </c>
    </row>
    <row r="703" spans="1:8" x14ac:dyDescent="0.15">
      <c r="A703" t="str">
        <f t="shared" si="10"/>
        <v>［輸送用機械器具製造業］他に分類されない輸送用機械器具製造業</v>
      </c>
      <c r="B703" t="s">
        <v>3467</v>
      </c>
      <c r="C703" t="s">
        <v>2392</v>
      </c>
      <c r="D703">
        <v>31</v>
      </c>
      <c r="E703">
        <v>319</v>
      </c>
      <c r="F703">
        <v>3199</v>
      </c>
      <c r="G703" t="s">
        <v>1062</v>
      </c>
      <c r="H703" t="s">
        <v>3468</v>
      </c>
    </row>
    <row r="704" spans="1:8" x14ac:dyDescent="0.15">
      <c r="A704" t="str">
        <f t="shared" si="10"/>
        <v>［その他の製造業］主として管理事務を行う本社等</v>
      </c>
      <c r="B704" t="s">
        <v>3469</v>
      </c>
      <c r="C704" t="s">
        <v>2392</v>
      </c>
      <c r="D704">
        <v>32</v>
      </c>
      <c r="E704">
        <v>320</v>
      </c>
      <c r="F704">
        <v>3200</v>
      </c>
      <c r="G704" t="s">
        <v>1065</v>
      </c>
      <c r="H704" t="s">
        <v>2115</v>
      </c>
    </row>
    <row r="705" spans="1:8" x14ac:dyDescent="0.15">
      <c r="A705" t="str">
        <f t="shared" si="10"/>
        <v>［その他の製造業］その他の管理，補助的経済活動を行う事業所</v>
      </c>
      <c r="B705" t="s">
        <v>3470</v>
      </c>
      <c r="C705" t="s">
        <v>2392</v>
      </c>
      <c r="D705">
        <v>32</v>
      </c>
      <c r="E705">
        <v>320</v>
      </c>
      <c r="F705">
        <v>3209</v>
      </c>
      <c r="G705" t="s">
        <v>1065</v>
      </c>
      <c r="H705" t="s">
        <v>2117</v>
      </c>
    </row>
    <row r="706" spans="1:8" x14ac:dyDescent="0.15">
      <c r="A706" t="str">
        <f t="shared" si="10"/>
        <v>［その他の製造業］貴金属・宝石製装身具（ジュエリー）製品製造業</v>
      </c>
      <c r="B706" t="s">
        <v>3471</v>
      </c>
      <c r="C706" t="s">
        <v>2392</v>
      </c>
      <c r="D706">
        <v>32</v>
      </c>
      <c r="E706">
        <v>321</v>
      </c>
      <c r="F706">
        <v>3211</v>
      </c>
      <c r="G706" t="s">
        <v>1065</v>
      </c>
      <c r="H706" t="s">
        <v>3472</v>
      </c>
    </row>
    <row r="707" spans="1:8" x14ac:dyDescent="0.15">
      <c r="A707" t="str">
        <f t="shared" ref="A707:A770" si="11">"［"&amp;G707&amp;"］"&amp;H707</f>
        <v>［その他の製造業］貴金属・宝石製装身具（ジュエリー）附属品・同材料加工業</v>
      </c>
      <c r="B707" t="s">
        <v>3473</v>
      </c>
      <c r="C707" t="s">
        <v>2392</v>
      </c>
      <c r="D707">
        <v>32</v>
      </c>
      <c r="E707">
        <v>321</v>
      </c>
      <c r="F707">
        <v>3212</v>
      </c>
      <c r="G707" t="s">
        <v>1065</v>
      </c>
      <c r="H707" t="s">
        <v>3474</v>
      </c>
    </row>
    <row r="708" spans="1:8" x14ac:dyDescent="0.15">
      <c r="A708" t="str">
        <f t="shared" si="11"/>
        <v>［その他の製造業］その他の貴金属製品製造業</v>
      </c>
      <c r="B708" t="s">
        <v>3475</v>
      </c>
      <c r="C708" t="s">
        <v>2392</v>
      </c>
      <c r="D708">
        <v>32</v>
      </c>
      <c r="E708">
        <v>321</v>
      </c>
      <c r="F708">
        <v>3219</v>
      </c>
      <c r="G708" t="s">
        <v>1065</v>
      </c>
      <c r="H708" t="s">
        <v>3476</v>
      </c>
    </row>
    <row r="709" spans="1:8" x14ac:dyDescent="0.15">
      <c r="A709" t="str">
        <f t="shared" si="11"/>
        <v>［その他の製造業］装身具・装飾品製造業（貴金属・宝石製を除く）</v>
      </c>
      <c r="B709" t="s">
        <v>3477</v>
      </c>
      <c r="C709" t="s">
        <v>2392</v>
      </c>
      <c r="D709">
        <v>32</v>
      </c>
      <c r="E709">
        <v>322</v>
      </c>
      <c r="F709">
        <v>3221</v>
      </c>
      <c r="G709" t="s">
        <v>1065</v>
      </c>
      <c r="H709" t="s">
        <v>3478</v>
      </c>
    </row>
    <row r="710" spans="1:8" x14ac:dyDescent="0.15">
      <c r="A710" t="str">
        <f t="shared" si="11"/>
        <v>［その他の製造業］造花・装飾用羽毛製造業</v>
      </c>
      <c r="B710" t="s">
        <v>3479</v>
      </c>
      <c r="C710" t="s">
        <v>2392</v>
      </c>
      <c r="D710">
        <v>32</v>
      </c>
      <c r="E710">
        <v>322</v>
      </c>
      <c r="F710">
        <v>3222</v>
      </c>
      <c r="G710" t="s">
        <v>1065</v>
      </c>
      <c r="H710" t="s">
        <v>3480</v>
      </c>
    </row>
    <row r="711" spans="1:8" x14ac:dyDescent="0.15">
      <c r="A711" t="str">
        <f t="shared" si="11"/>
        <v>［その他の製造業］ボタン製造業</v>
      </c>
      <c r="B711" t="s">
        <v>3481</v>
      </c>
      <c r="C711" t="s">
        <v>2392</v>
      </c>
      <c r="D711">
        <v>32</v>
      </c>
      <c r="E711">
        <v>322</v>
      </c>
      <c r="F711">
        <v>3223</v>
      </c>
      <c r="G711" t="s">
        <v>1065</v>
      </c>
      <c r="H711" t="s">
        <v>3482</v>
      </c>
    </row>
    <row r="712" spans="1:8" x14ac:dyDescent="0.15">
      <c r="A712" t="str">
        <f t="shared" si="11"/>
        <v>［その他の製造業］針・ピン・ホック・スナップ・同関連品製造業</v>
      </c>
      <c r="B712" t="s">
        <v>3483</v>
      </c>
      <c r="C712" t="s">
        <v>2392</v>
      </c>
      <c r="D712">
        <v>32</v>
      </c>
      <c r="E712">
        <v>322</v>
      </c>
      <c r="F712">
        <v>3224</v>
      </c>
      <c r="G712" t="s">
        <v>1065</v>
      </c>
      <c r="H712" t="s">
        <v>3484</v>
      </c>
    </row>
    <row r="713" spans="1:8" x14ac:dyDescent="0.15">
      <c r="A713" t="str">
        <f t="shared" si="11"/>
        <v>［その他の製造業］その他の装身具・装飾品製造業</v>
      </c>
      <c r="B713" t="s">
        <v>3485</v>
      </c>
      <c r="C713" t="s">
        <v>2392</v>
      </c>
      <c r="D713">
        <v>32</v>
      </c>
      <c r="E713">
        <v>322</v>
      </c>
      <c r="F713">
        <v>3229</v>
      </c>
      <c r="G713" t="s">
        <v>1065</v>
      </c>
      <c r="H713" t="s">
        <v>3486</v>
      </c>
    </row>
    <row r="714" spans="1:8" x14ac:dyDescent="0.15">
      <c r="A714" t="str">
        <f t="shared" si="11"/>
        <v>［その他の製造業］時計・同部分品製造業</v>
      </c>
      <c r="B714" t="s">
        <v>3487</v>
      </c>
      <c r="C714" t="s">
        <v>2392</v>
      </c>
      <c r="D714">
        <v>32</v>
      </c>
      <c r="E714">
        <v>323</v>
      </c>
      <c r="F714">
        <v>3231</v>
      </c>
      <c r="G714" t="s">
        <v>1065</v>
      </c>
      <c r="H714" t="s">
        <v>3488</v>
      </c>
    </row>
    <row r="715" spans="1:8" x14ac:dyDescent="0.15">
      <c r="A715" t="str">
        <f t="shared" si="11"/>
        <v>［その他の製造業］ピアノ製造業</v>
      </c>
      <c r="B715" t="s">
        <v>3489</v>
      </c>
      <c r="C715" t="s">
        <v>2392</v>
      </c>
      <c r="D715">
        <v>32</v>
      </c>
      <c r="E715">
        <v>324</v>
      </c>
      <c r="F715">
        <v>3241</v>
      </c>
      <c r="G715" t="s">
        <v>1065</v>
      </c>
      <c r="H715" t="s">
        <v>3490</v>
      </c>
    </row>
    <row r="716" spans="1:8" x14ac:dyDescent="0.15">
      <c r="A716" t="str">
        <f t="shared" si="11"/>
        <v>［その他の製造業］その他の楽器・楽器部品・同材料製造業</v>
      </c>
      <c r="B716" t="s">
        <v>3491</v>
      </c>
      <c r="C716" t="s">
        <v>2392</v>
      </c>
      <c r="D716">
        <v>32</v>
      </c>
      <c r="E716">
        <v>324</v>
      </c>
      <c r="F716">
        <v>3249</v>
      </c>
      <c r="G716" t="s">
        <v>1065</v>
      </c>
      <c r="H716" t="s">
        <v>3492</v>
      </c>
    </row>
    <row r="717" spans="1:8" x14ac:dyDescent="0.15">
      <c r="A717" t="str">
        <f t="shared" si="11"/>
        <v>［その他の製造業］娯楽用具・がん具製造業（人形を除く）</v>
      </c>
      <c r="B717" t="s">
        <v>3493</v>
      </c>
      <c r="C717" t="s">
        <v>2392</v>
      </c>
      <c r="D717">
        <v>32</v>
      </c>
      <c r="E717">
        <v>325</v>
      </c>
      <c r="F717">
        <v>3251</v>
      </c>
      <c r="G717" t="s">
        <v>1065</v>
      </c>
      <c r="H717" t="s">
        <v>3494</v>
      </c>
    </row>
    <row r="718" spans="1:8" x14ac:dyDescent="0.15">
      <c r="A718" t="str">
        <f t="shared" si="11"/>
        <v>［その他の製造業］人形製造業</v>
      </c>
      <c r="B718" t="s">
        <v>3495</v>
      </c>
      <c r="C718" t="s">
        <v>2392</v>
      </c>
      <c r="D718">
        <v>32</v>
      </c>
      <c r="E718">
        <v>325</v>
      </c>
      <c r="F718">
        <v>3252</v>
      </c>
      <c r="G718" t="s">
        <v>1065</v>
      </c>
      <c r="H718" t="s">
        <v>3496</v>
      </c>
    </row>
    <row r="719" spans="1:8" x14ac:dyDescent="0.15">
      <c r="A719" t="str">
        <f t="shared" si="11"/>
        <v>［その他の製造業］運動用具製造業</v>
      </c>
      <c r="B719" t="s">
        <v>3497</v>
      </c>
      <c r="C719" t="s">
        <v>2392</v>
      </c>
      <c r="D719">
        <v>32</v>
      </c>
      <c r="E719">
        <v>325</v>
      </c>
      <c r="F719">
        <v>3253</v>
      </c>
      <c r="G719" t="s">
        <v>1065</v>
      </c>
      <c r="H719" t="s">
        <v>3498</v>
      </c>
    </row>
    <row r="720" spans="1:8" x14ac:dyDescent="0.15">
      <c r="A720" t="str">
        <f t="shared" si="11"/>
        <v>［その他の製造業］万年筆・ペン類・鉛筆製造業</v>
      </c>
      <c r="B720" t="s">
        <v>3499</v>
      </c>
      <c r="C720" t="s">
        <v>2392</v>
      </c>
      <c r="D720">
        <v>32</v>
      </c>
      <c r="E720">
        <v>326</v>
      </c>
      <c r="F720">
        <v>3261</v>
      </c>
      <c r="G720" t="s">
        <v>1065</v>
      </c>
      <c r="H720" t="s">
        <v>3500</v>
      </c>
    </row>
    <row r="721" spans="1:8" x14ac:dyDescent="0.15">
      <c r="A721" t="str">
        <f t="shared" si="11"/>
        <v>［その他の製造業］毛筆・絵画用品製造業（鉛筆を除く）</v>
      </c>
      <c r="B721" t="s">
        <v>3501</v>
      </c>
      <c r="C721" t="s">
        <v>2392</v>
      </c>
      <c r="D721">
        <v>32</v>
      </c>
      <c r="E721">
        <v>326</v>
      </c>
      <c r="F721">
        <v>3262</v>
      </c>
      <c r="G721" t="s">
        <v>1065</v>
      </c>
      <c r="H721" t="s">
        <v>3502</v>
      </c>
    </row>
    <row r="722" spans="1:8" x14ac:dyDescent="0.15">
      <c r="A722" t="str">
        <f t="shared" si="11"/>
        <v>［その他の製造業］その他の事務用品製造業</v>
      </c>
      <c r="B722" t="s">
        <v>3503</v>
      </c>
      <c r="C722" t="s">
        <v>2392</v>
      </c>
      <c r="D722">
        <v>32</v>
      </c>
      <c r="E722">
        <v>326</v>
      </c>
      <c r="F722">
        <v>3269</v>
      </c>
      <c r="G722" t="s">
        <v>1065</v>
      </c>
      <c r="H722" t="s">
        <v>3504</v>
      </c>
    </row>
    <row r="723" spans="1:8" x14ac:dyDescent="0.15">
      <c r="A723" t="str">
        <f t="shared" si="11"/>
        <v>［その他の製造業］漆器製造業</v>
      </c>
      <c r="B723" t="s">
        <v>3505</v>
      </c>
      <c r="C723" t="s">
        <v>2392</v>
      </c>
      <c r="D723">
        <v>32</v>
      </c>
      <c r="E723">
        <v>327</v>
      </c>
      <c r="F723">
        <v>3271</v>
      </c>
      <c r="G723" t="s">
        <v>1065</v>
      </c>
      <c r="H723" t="s">
        <v>3506</v>
      </c>
    </row>
    <row r="724" spans="1:8" x14ac:dyDescent="0.15">
      <c r="A724" t="str">
        <f t="shared" si="11"/>
        <v>［その他の製造業］麦わら・パナマ類帽子・わら工品製造業</v>
      </c>
      <c r="B724" t="s">
        <v>3507</v>
      </c>
      <c r="C724" t="s">
        <v>2392</v>
      </c>
      <c r="D724">
        <v>32</v>
      </c>
      <c r="E724">
        <v>328</v>
      </c>
      <c r="F724">
        <v>3281</v>
      </c>
      <c r="G724" t="s">
        <v>1065</v>
      </c>
      <c r="H724" t="s">
        <v>3508</v>
      </c>
    </row>
    <row r="725" spans="1:8" x14ac:dyDescent="0.15">
      <c r="A725" t="str">
        <f t="shared" si="11"/>
        <v>［その他の製造業］畳製造業</v>
      </c>
      <c r="B725" t="s">
        <v>3509</v>
      </c>
      <c r="C725" t="s">
        <v>2392</v>
      </c>
      <c r="D725">
        <v>32</v>
      </c>
      <c r="E725">
        <v>328</v>
      </c>
      <c r="F725">
        <v>3282</v>
      </c>
      <c r="G725" t="s">
        <v>1065</v>
      </c>
      <c r="H725" t="s">
        <v>3510</v>
      </c>
    </row>
    <row r="726" spans="1:8" x14ac:dyDescent="0.15">
      <c r="A726" t="str">
        <f t="shared" si="11"/>
        <v>［その他の製造業］うちわ・扇子・ちょうちん製造業</v>
      </c>
      <c r="B726" t="s">
        <v>3511</v>
      </c>
      <c r="C726" t="s">
        <v>2392</v>
      </c>
      <c r="D726">
        <v>32</v>
      </c>
      <c r="E726">
        <v>328</v>
      </c>
      <c r="F726">
        <v>3283</v>
      </c>
      <c r="G726" t="s">
        <v>1065</v>
      </c>
      <c r="H726" t="s">
        <v>3512</v>
      </c>
    </row>
    <row r="727" spans="1:8" x14ac:dyDescent="0.15">
      <c r="A727" t="str">
        <f t="shared" si="11"/>
        <v>［その他の製造業］ほうき・ブラシ製造業</v>
      </c>
      <c r="B727" t="s">
        <v>3513</v>
      </c>
      <c r="C727" t="s">
        <v>2392</v>
      </c>
      <c r="D727">
        <v>32</v>
      </c>
      <c r="E727">
        <v>328</v>
      </c>
      <c r="F727">
        <v>3284</v>
      </c>
      <c r="G727" t="s">
        <v>1065</v>
      </c>
      <c r="H727" t="s">
        <v>3514</v>
      </c>
    </row>
    <row r="728" spans="1:8" x14ac:dyDescent="0.15">
      <c r="A728" t="str">
        <f t="shared" si="11"/>
        <v>［その他の製造業］喫煙用具製造業（貴金属・宝石製を除く）</v>
      </c>
      <c r="B728" t="s">
        <v>3515</v>
      </c>
      <c r="C728" t="s">
        <v>2392</v>
      </c>
      <c r="D728">
        <v>32</v>
      </c>
      <c r="E728">
        <v>328</v>
      </c>
      <c r="F728">
        <v>3285</v>
      </c>
      <c r="G728" t="s">
        <v>1065</v>
      </c>
      <c r="H728" t="s">
        <v>3516</v>
      </c>
    </row>
    <row r="729" spans="1:8" x14ac:dyDescent="0.15">
      <c r="A729" t="str">
        <f t="shared" si="11"/>
        <v>［その他の製造業］その他の生活雑貨製品製造業</v>
      </c>
      <c r="B729" t="s">
        <v>3517</v>
      </c>
      <c r="C729" t="s">
        <v>2392</v>
      </c>
      <c r="D729">
        <v>32</v>
      </c>
      <c r="E729">
        <v>328</v>
      </c>
      <c r="F729">
        <v>3289</v>
      </c>
      <c r="G729" t="s">
        <v>1065</v>
      </c>
      <c r="H729" t="s">
        <v>3518</v>
      </c>
    </row>
    <row r="730" spans="1:8" x14ac:dyDescent="0.15">
      <c r="A730" t="str">
        <f t="shared" si="11"/>
        <v>［その他の製造業］煙火製造業</v>
      </c>
      <c r="B730" t="s">
        <v>3519</v>
      </c>
      <c r="C730" t="s">
        <v>2392</v>
      </c>
      <c r="D730">
        <v>32</v>
      </c>
      <c r="E730">
        <v>329</v>
      </c>
      <c r="F730">
        <v>3291</v>
      </c>
      <c r="G730" t="s">
        <v>1065</v>
      </c>
      <c r="H730" t="s">
        <v>3520</v>
      </c>
    </row>
    <row r="731" spans="1:8" x14ac:dyDescent="0.15">
      <c r="A731" t="str">
        <f t="shared" si="11"/>
        <v>［その他の製造業］看板・標識機製造業</v>
      </c>
      <c r="B731" t="s">
        <v>3521</v>
      </c>
      <c r="C731" t="s">
        <v>2392</v>
      </c>
      <c r="D731">
        <v>32</v>
      </c>
      <c r="E731">
        <v>329</v>
      </c>
      <c r="F731">
        <v>3292</v>
      </c>
      <c r="G731" t="s">
        <v>1065</v>
      </c>
      <c r="H731" t="s">
        <v>3522</v>
      </c>
    </row>
    <row r="732" spans="1:8" x14ac:dyDescent="0.15">
      <c r="A732" t="str">
        <f t="shared" si="11"/>
        <v>［その他の製造業］パレット製造業</v>
      </c>
      <c r="B732" t="s">
        <v>3523</v>
      </c>
      <c r="C732" t="s">
        <v>2392</v>
      </c>
      <c r="D732">
        <v>32</v>
      </c>
      <c r="E732">
        <v>329</v>
      </c>
      <c r="F732">
        <v>3293</v>
      </c>
      <c r="G732" t="s">
        <v>1065</v>
      </c>
      <c r="H732" t="s">
        <v>3524</v>
      </c>
    </row>
    <row r="733" spans="1:8" x14ac:dyDescent="0.15">
      <c r="A733" t="str">
        <f t="shared" si="11"/>
        <v>［その他の製造業］モデル・模型製造業</v>
      </c>
      <c r="B733" t="s">
        <v>3525</v>
      </c>
      <c r="C733" t="s">
        <v>2392</v>
      </c>
      <c r="D733">
        <v>32</v>
      </c>
      <c r="E733">
        <v>329</v>
      </c>
      <c r="F733">
        <v>3294</v>
      </c>
      <c r="G733" t="s">
        <v>1065</v>
      </c>
      <c r="H733" t="s">
        <v>3526</v>
      </c>
    </row>
    <row r="734" spans="1:8" x14ac:dyDescent="0.15">
      <c r="A734" t="str">
        <f t="shared" si="11"/>
        <v>［その他の製造業］工業用模型製造業</v>
      </c>
      <c r="B734" t="s">
        <v>3527</v>
      </c>
      <c r="C734" t="s">
        <v>2392</v>
      </c>
      <c r="D734">
        <v>32</v>
      </c>
      <c r="E734">
        <v>329</v>
      </c>
      <c r="F734">
        <v>3295</v>
      </c>
      <c r="G734" t="s">
        <v>1065</v>
      </c>
      <c r="H734" t="s">
        <v>3528</v>
      </c>
    </row>
    <row r="735" spans="1:8" x14ac:dyDescent="0.15">
      <c r="A735" t="str">
        <f t="shared" si="11"/>
        <v>［その他の製造業］情報記録物製造業（新聞，書籍等の印刷物を除く）</v>
      </c>
      <c r="B735" t="s">
        <v>3529</v>
      </c>
      <c r="C735" t="s">
        <v>2392</v>
      </c>
      <c r="D735">
        <v>32</v>
      </c>
      <c r="E735">
        <v>329</v>
      </c>
      <c r="F735">
        <v>3296</v>
      </c>
      <c r="G735" t="s">
        <v>1065</v>
      </c>
      <c r="H735" t="s">
        <v>3530</v>
      </c>
    </row>
    <row r="736" spans="1:8" x14ac:dyDescent="0.15">
      <c r="A736" t="str">
        <f t="shared" si="11"/>
        <v>［その他の製造業］眼鏡製造業（枠を含む）</v>
      </c>
      <c r="B736" t="s">
        <v>3531</v>
      </c>
      <c r="C736" t="s">
        <v>2392</v>
      </c>
      <c r="D736">
        <v>32</v>
      </c>
      <c r="E736">
        <v>329</v>
      </c>
      <c r="F736">
        <v>3297</v>
      </c>
      <c r="G736" t="s">
        <v>1065</v>
      </c>
      <c r="H736" t="s">
        <v>3532</v>
      </c>
    </row>
    <row r="737" spans="1:8" x14ac:dyDescent="0.15">
      <c r="A737" t="str">
        <f t="shared" si="11"/>
        <v>［その他の製造業］他に分類されないその他の製造業</v>
      </c>
      <c r="B737" t="s">
        <v>3533</v>
      </c>
      <c r="C737" t="s">
        <v>2392</v>
      </c>
      <c r="D737">
        <v>32</v>
      </c>
      <c r="E737">
        <v>329</v>
      </c>
      <c r="F737">
        <v>3299</v>
      </c>
      <c r="G737" t="s">
        <v>1065</v>
      </c>
      <c r="H737" t="s">
        <v>3534</v>
      </c>
    </row>
    <row r="738" spans="1:8" x14ac:dyDescent="0.15">
      <c r="A738" t="str">
        <f t="shared" si="11"/>
        <v>［電気業］主として管理事務を行う本社等</v>
      </c>
      <c r="B738" t="s">
        <v>3535</v>
      </c>
      <c r="C738" t="s">
        <v>3536</v>
      </c>
      <c r="D738">
        <v>33</v>
      </c>
      <c r="E738">
        <v>330</v>
      </c>
      <c r="F738">
        <v>3300</v>
      </c>
      <c r="G738" t="s">
        <v>3537</v>
      </c>
      <c r="H738" t="s">
        <v>2115</v>
      </c>
    </row>
    <row r="739" spans="1:8" x14ac:dyDescent="0.15">
      <c r="A739" t="str">
        <f t="shared" si="11"/>
        <v>［電気業］その他の管理，補助的経済活動を行う事業所</v>
      </c>
      <c r="B739" t="s">
        <v>3538</v>
      </c>
      <c r="C739" t="s">
        <v>3536</v>
      </c>
      <c r="D739">
        <v>33</v>
      </c>
      <c r="E739">
        <v>330</v>
      </c>
      <c r="F739">
        <v>3309</v>
      </c>
      <c r="G739" t="s">
        <v>3537</v>
      </c>
      <c r="H739" t="s">
        <v>2117</v>
      </c>
    </row>
    <row r="740" spans="1:8" x14ac:dyDescent="0.15">
      <c r="A740" t="str">
        <f t="shared" si="11"/>
        <v>［電気業］発電所</v>
      </c>
      <c r="B740" t="s">
        <v>3539</v>
      </c>
      <c r="C740" t="s">
        <v>3536</v>
      </c>
      <c r="D740">
        <v>33</v>
      </c>
      <c r="E740">
        <v>331</v>
      </c>
      <c r="F740">
        <v>3311</v>
      </c>
      <c r="G740" t="s">
        <v>3537</v>
      </c>
      <c r="H740" t="s">
        <v>3540</v>
      </c>
    </row>
    <row r="741" spans="1:8" x14ac:dyDescent="0.15">
      <c r="A741" t="str">
        <f t="shared" si="11"/>
        <v>［電気業］変電所</v>
      </c>
      <c r="B741" t="s">
        <v>3541</v>
      </c>
      <c r="C741" t="s">
        <v>3536</v>
      </c>
      <c r="D741">
        <v>33</v>
      </c>
      <c r="E741">
        <v>331</v>
      </c>
      <c r="F741">
        <v>3312</v>
      </c>
      <c r="G741" t="s">
        <v>3537</v>
      </c>
      <c r="H741" t="s">
        <v>3542</v>
      </c>
    </row>
    <row r="742" spans="1:8" x14ac:dyDescent="0.15">
      <c r="A742" t="str">
        <f t="shared" si="11"/>
        <v>［ガス業］主として管理事務を行う本社等</v>
      </c>
      <c r="B742" t="s">
        <v>3543</v>
      </c>
      <c r="C742" t="s">
        <v>3536</v>
      </c>
      <c r="D742">
        <v>34</v>
      </c>
      <c r="E742">
        <v>340</v>
      </c>
      <c r="F742">
        <v>3400</v>
      </c>
      <c r="G742" t="s">
        <v>3544</v>
      </c>
      <c r="H742" t="s">
        <v>2115</v>
      </c>
    </row>
    <row r="743" spans="1:8" x14ac:dyDescent="0.15">
      <c r="A743" t="str">
        <f t="shared" si="11"/>
        <v>［ガス業］その他の管理，補助的経済活動を行う事業所</v>
      </c>
      <c r="B743" t="s">
        <v>3545</v>
      </c>
      <c r="C743" t="s">
        <v>3536</v>
      </c>
      <c r="D743">
        <v>34</v>
      </c>
      <c r="E743">
        <v>340</v>
      </c>
      <c r="F743">
        <v>3409</v>
      </c>
      <c r="G743" t="s">
        <v>3544</v>
      </c>
      <c r="H743" t="s">
        <v>2117</v>
      </c>
    </row>
    <row r="744" spans="1:8" x14ac:dyDescent="0.15">
      <c r="A744" t="str">
        <f t="shared" si="11"/>
        <v>［ガス業］ガス製造工場</v>
      </c>
      <c r="B744" t="s">
        <v>3546</v>
      </c>
      <c r="C744" t="s">
        <v>3536</v>
      </c>
      <c r="D744">
        <v>34</v>
      </c>
      <c r="E744">
        <v>341</v>
      </c>
      <c r="F744">
        <v>3411</v>
      </c>
      <c r="G744" t="s">
        <v>3544</v>
      </c>
      <c r="H744" t="s">
        <v>3547</v>
      </c>
    </row>
    <row r="745" spans="1:8" x14ac:dyDescent="0.15">
      <c r="A745" t="str">
        <f t="shared" si="11"/>
        <v>［ガス業］ガス供給所</v>
      </c>
      <c r="B745" t="s">
        <v>3548</v>
      </c>
      <c r="C745" t="s">
        <v>3536</v>
      </c>
      <c r="D745">
        <v>34</v>
      </c>
      <c r="E745">
        <v>341</v>
      </c>
      <c r="F745">
        <v>3412</v>
      </c>
      <c r="G745" t="s">
        <v>3544</v>
      </c>
      <c r="H745" t="s">
        <v>3549</v>
      </c>
    </row>
    <row r="746" spans="1:8" x14ac:dyDescent="0.15">
      <c r="A746" t="str">
        <f t="shared" si="11"/>
        <v>［熱供給業］主として管理事務を行う本社等</v>
      </c>
      <c r="B746" t="s">
        <v>3550</v>
      </c>
      <c r="C746" t="s">
        <v>3536</v>
      </c>
      <c r="D746">
        <v>35</v>
      </c>
      <c r="E746">
        <v>350</v>
      </c>
      <c r="F746">
        <v>3500</v>
      </c>
      <c r="G746" t="s">
        <v>3551</v>
      </c>
      <c r="H746" t="s">
        <v>2115</v>
      </c>
    </row>
    <row r="747" spans="1:8" x14ac:dyDescent="0.15">
      <c r="A747" t="str">
        <f t="shared" si="11"/>
        <v>［熱供給業］その他の管理，補助的経済活動を行う事業所</v>
      </c>
      <c r="B747" t="s">
        <v>3552</v>
      </c>
      <c r="C747" t="s">
        <v>3536</v>
      </c>
      <c r="D747">
        <v>35</v>
      </c>
      <c r="E747">
        <v>350</v>
      </c>
      <c r="F747">
        <v>3509</v>
      </c>
      <c r="G747" t="s">
        <v>3551</v>
      </c>
      <c r="H747" t="s">
        <v>2117</v>
      </c>
    </row>
    <row r="748" spans="1:8" x14ac:dyDescent="0.15">
      <c r="A748" t="str">
        <f t="shared" si="11"/>
        <v>［熱供給業］熱供給業</v>
      </c>
      <c r="B748" t="s">
        <v>3553</v>
      </c>
      <c r="C748" t="s">
        <v>3536</v>
      </c>
      <c r="D748">
        <v>35</v>
      </c>
      <c r="E748">
        <v>351</v>
      </c>
      <c r="F748">
        <v>3511</v>
      </c>
      <c r="G748" t="s">
        <v>3551</v>
      </c>
      <c r="H748" t="s">
        <v>3551</v>
      </c>
    </row>
    <row r="749" spans="1:8" x14ac:dyDescent="0.15">
      <c r="A749" t="str">
        <f t="shared" si="11"/>
        <v>［水道業］主として管理事務を行う本社等</v>
      </c>
      <c r="B749" t="s">
        <v>3554</v>
      </c>
      <c r="C749" t="s">
        <v>3536</v>
      </c>
      <c r="D749">
        <v>36</v>
      </c>
      <c r="E749">
        <v>360</v>
      </c>
      <c r="F749">
        <v>3600</v>
      </c>
      <c r="G749" t="s">
        <v>3555</v>
      </c>
      <c r="H749" t="s">
        <v>2115</v>
      </c>
    </row>
    <row r="750" spans="1:8" x14ac:dyDescent="0.15">
      <c r="A750" t="str">
        <f t="shared" si="11"/>
        <v>［水道業］その他の管理，補助的経済活動を行う事業所</v>
      </c>
      <c r="B750" t="s">
        <v>3556</v>
      </c>
      <c r="C750" t="s">
        <v>3536</v>
      </c>
      <c r="D750">
        <v>36</v>
      </c>
      <c r="E750">
        <v>360</v>
      </c>
      <c r="F750">
        <v>3609</v>
      </c>
      <c r="G750" t="s">
        <v>3555</v>
      </c>
      <c r="H750" t="s">
        <v>2117</v>
      </c>
    </row>
    <row r="751" spans="1:8" x14ac:dyDescent="0.15">
      <c r="A751" t="str">
        <f t="shared" si="11"/>
        <v>［水道業］上水道業</v>
      </c>
      <c r="B751" t="s">
        <v>3557</v>
      </c>
      <c r="C751" t="s">
        <v>3536</v>
      </c>
      <c r="D751">
        <v>36</v>
      </c>
      <c r="E751">
        <v>361</v>
      </c>
      <c r="F751">
        <v>3611</v>
      </c>
      <c r="G751" t="s">
        <v>3555</v>
      </c>
      <c r="H751" t="s">
        <v>3558</v>
      </c>
    </row>
    <row r="752" spans="1:8" x14ac:dyDescent="0.15">
      <c r="A752" t="str">
        <f t="shared" si="11"/>
        <v>［水道業］工業用水道業</v>
      </c>
      <c r="B752" t="s">
        <v>3559</v>
      </c>
      <c r="C752" t="s">
        <v>3536</v>
      </c>
      <c r="D752">
        <v>36</v>
      </c>
      <c r="E752">
        <v>362</v>
      </c>
      <c r="F752">
        <v>3621</v>
      </c>
      <c r="G752" t="s">
        <v>3555</v>
      </c>
      <c r="H752" t="s">
        <v>3560</v>
      </c>
    </row>
    <row r="753" spans="1:8" x14ac:dyDescent="0.15">
      <c r="A753" t="str">
        <f t="shared" si="11"/>
        <v>［水道業］下水道処理施設維持管理業</v>
      </c>
      <c r="B753" t="s">
        <v>3561</v>
      </c>
      <c r="C753" t="s">
        <v>3536</v>
      </c>
      <c r="D753">
        <v>36</v>
      </c>
      <c r="E753">
        <v>363</v>
      </c>
      <c r="F753">
        <v>3631</v>
      </c>
      <c r="G753" t="s">
        <v>3555</v>
      </c>
      <c r="H753" t="s">
        <v>3562</v>
      </c>
    </row>
    <row r="754" spans="1:8" x14ac:dyDescent="0.15">
      <c r="A754" t="str">
        <f t="shared" si="11"/>
        <v>［水道業］下水道管路施設維持管理業</v>
      </c>
      <c r="B754" t="s">
        <v>3563</v>
      </c>
      <c r="C754" t="s">
        <v>3536</v>
      </c>
      <c r="D754">
        <v>36</v>
      </c>
      <c r="E754">
        <v>363</v>
      </c>
      <c r="F754">
        <v>3632</v>
      </c>
      <c r="G754" t="s">
        <v>3555</v>
      </c>
      <c r="H754" t="s">
        <v>3564</v>
      </c>
    </row>
    <row r="755" spans="1:8" x14ac:dyDescent="0.15">
      <c r="A755" t="str">
        <f t="shared" si="11"/>
        <v>［通信業］主として管理事務を行う本社等</v>
      </c>
      <c r="B755" t="s">
        <v>3565</v>
      </c>
      <c r="C755" t="s">
        <v>3566</v>
      </c>
      <c r="D755">
        <v>37</v>
      </c>
      <c r="E755">
        <v>370</v>
      </c>
      <c r="F755">
        <v>3700</v>
      </c>
      <c r="G755" t="s">
        <v>3567</v>
      </c>
      <c r="H755" t="s">
        <v>2115</v>
      </c>
    </row>
    <row r="756" spans="1:8" x14ac:dyDescent="0.15">
      <c r="A756" t="str">
        <f t="shared" si="11"/>
        <v>［通信業］その他の管理，補助的経済活動を行う事業所</v>
      </c>
      <c r="B756" t="s">
        <v>3568</v>
      </c>
      <c r="C756" t="s">
        <v>3566</v>
      </c>
      <c r="D756">
        <v>37</v>
      </c>
      <c r="E756">
        <v>370</v>
      </c>
      <c r="F756">
        <v>3709</v>
      </c>
      <c r="G756" t="s">
        <v>3567</v>
      </c>
      <c r="H756" t="s">
        <v>2117</v>
      </c>
    </row>
    <row r="757" spans="1:8" x14ac:dyDescent="0.15">
      <c r="A757" t="str">
        <f t="shared" si="11"/>
        <v>［通信業］地域電気通信業（有線放送電話業を除く）</v>
      </c>
      <c r="B757" t="s">
        <v>3569</v>
      </c>
      <c r="C757" t="s">
        <v>3566</v>
      </c>
      <c r="D757">
        <v>37</v>
      </c>
      <c r="E757">
        <v>371</v>
      </c>
      <c r="F757">
        <v>3711</v>
      </c>
      <c r="G757" t="s">
        <v>3567</v>
      </c>
      <c r="H757" t="s">
        <v>3570</v>
      </c>
    </row>
    <row r="758" spans="1:8" x14ac:dyDescent="0.15">
      <c r="A758" t="str">
        <f t="shared" si="11"/>
        <v>［通信業］長距離電気通信業</v>
      </c>
      <c r="B758" t="s">
        <v>3571</v>
      </c>
      <c r="C758" t="s">
        <v>3566</v>
      </c>
      <c r="D758">
        <v>37</v>
      </c>
      <c r="E758">
        <v>371</v>
      </c>
      <c r="F758">
        <v>3712</v>
      </c>
      <c r="G758" t="s">
        <v>3567</v>
      </c>
      <c r="H758" t="s">
        <v>3572</v>
      </c>
    </row>
    <row r="759" spans="1:8" x14ac:dyDescent="0.15">
      <c r="A759" t="str">
        <f t="shared" si="11"/>
        <v>［通信業］有線放送電話業</v>
      </c>
      <c r="B759" t="s">
        <v>3573</v>
      </c>
      <c r="C759" t="s">
        <v>3566</v>
      </c>
      <c r="D759">
        <v>37</v>
      </c>
      <c r="E759">
        <v>371</v>
      </c>
      <c r="F759">
        <v>3713</v>
      </c>
      <c r="G759" t="s">
        <v>3567</v>
      </c>
      <c r="H759" t="s">
        <v>3574</v>
      </c>
    </row>
    <row r="760" spans="1:8" x14ac:dyDescent="0.15">
      <c r="A760" t="str">
        <f t="shared" si="11"/>
        <v>［通信業］その他の固定電気通信業</v>
      </c>
      <c r="B760" t="s">
        <v>3575</v>
      </c>
      <c r="C760" t="s">
        <v>3566</v>
      </c>
      <c r="D760">
        <v>37</v>
      </c>
      <c r="E760">
        <v>371</v>
      </c>
      <c r="F760">
        <v>3719</v>
      </c>
      <c r="G760" t="s">
        <v>3567</v>
      </c>
      <c r="H760" t="s">
        <v>3576</v>
      </c>
    </row>
    <row r="761" spans="1:8" x14ac:dyDescent="0.15">
      <c r="A761" t="str">
        <f t="shared" si="11"/>
        <v>［通信業］移動電気通信業</v>
      </c>
      <c r="B761" t="s">
        <v>3577</v>
      </c>
      <c r="C761" t="s">
        <v>3566</v>
      </c>
      <c r="D761">
        <v>37</v>
      </c>
      <c r="E761">
        <v>372</v>
      </c>
      <c r="F761">
        <v>3721</v>
      </c>
      <c r="G761" t="s">
        <v>3567</v>
      </c>
      <c r="H761" t="s">
        <v>3578</v>
      </c>
    </row>
    <row r="762" spans="1:8" x14ac:dyDescent="0.15">
      <c r="A762" t="str">
        <f t="shared" si="11"/>
        <v>［通信業］電気通信に附帯するサービス業</v>
      </c>
      <c r="B762" t="s">
        <v>3579</v>
      </c>
      <c r="C762" t="s">
        <v>3566</v>
      </c>
      <c r="D762">
        <v>37</v>
      </c>
      <c r="E762">
        <v>373</v>
      </c>
      <c r="F762">
        <v>3731</v>
      </c>
      <c r="G762" t="s">
        <v>3567</v>
      </c>
      <c r="H762" t="s">
        <v>3580</v>
      </c>
    </row>
    <row r="763" spans="1:8" x14ac:dyDescent="0.15">
      <c r="A763" t="str">
        <f t="shared" si="11"/>
        <v>［放送業］主として管理事務を行う本社等</v>
      </c>
      <c r="B763" t="s">
        <v>3581</v>
      </c>
      <c r="C763" t="s">
        <v>3566</v>
      </c>
      <c r="D763">
        <v>38</v>
      </c>
      <c r="E763">
        <v>380</v>
      </c>
      <c r="F763">
        <v>3800</v>
      </c>
      <c r="G763" t="s">
        <v>3582</v>
      </c>
      <c r="H763" t="s">
        <v>2115</v>
      </c>
    </row>
    <row r="764" spans="1:8" x14ac:dyDescent="0.15">
      <c r="A764" t="str">
        <f t="shared" si="11"/>
        <v>［放送業］その他の管理，補助的経済活動を行う事業所</v>
      </c>
      <c r="B764" t="s">
        <v>3583</v>
      </c>
      <c r="C764" t="s">
        <v>3566</v>
      </c>
      <c r="D764">
        <v>38</v>
      </c>
      <c r="E764">
        <v>380</v>
      </c>
      <c r="F764">
        <v>3809</v>
      </c>
      <c r="G764" t="s">
        <v>3582</v>
      </c>
      <c r="H764" t="s">
        <v>2117</v>
      </c>
    </row>
    <row r="765" spans="1:8" x14ac:dyDescent="0.15">
      <c r="A765" t="str">
        <f t="shared" si="11"/>
        <v>［放送業］公共放送業（有線放送業を除く）</v>
      </c>
      <c r="B765" t="s">
        <v>3584</v>
      </c>
      <c r="C765" t="s">
        <v>3566</v>
      </c>
      <c r="D765">
        <v>38</v>
      </c>
      <c r="E765">
        <v>381</v>
      </c>
      <c r="F765">
        <v>3811</v>
      </c>
      <c r="G765" t="s">
        <v>3582</v>
      </c>
      <c r="H765" t="s">
        <v>3585</v>
      </c>
    </row>
    <row r="766" spans="1:8" x14ac:dyDescent="0.15">
      <c r="A766" t="str">
        <f t="shared" si="11"/>
        <v>［放送業］テレビジョン放送業（衛星放送業を除く）</v>
      </c>
      <c r="B766" t="s">
        <v>3586</v>
      </c>
      <c r="C766" t="s">
        <v>3566</v>
      </c>
      <c r="D766">
        <v>38</v>
      </c>
      <c r="E766">
        <v>382</v>
      </c>
      <c r="F766">
        <v>3821</v>
      </c>
      <c r="G766" t="s">
        <v>3582</v>
      </c>
      <c r="H766" t="s">
        <v>3587</v>
      </c>
    </row>
    <row r="767" spans="1:8" x14ac:dyDescent="0.15">
      <c r="A767" t="str">
        <f t="shared" si="11"/>
        <v>［放送業］ラジオ放送業（衛星放送業を除く）</v>
      </c>
      <c r="B767" t="s">
        <v>3588</v>
      </c>
      <c r="C767" t="s">
        <v>3566</v>
      </c>
      <c r="D767">
        <v>38</v>
      </c>
      <c r="E767">
        <v>382</v>
      </c>
      <c r="F767">
        <v>3822</v>
      </c>
      <c r="G767" t="s">
        <v>3582</v>
      </c>
      <c r="H767" t="s">
        <v>3589</v>
      </c>
    </row>
    <row r="768" spans="1:8" x14ac:dyDescent="0.15">
      <c r="A768" t="str">
        <f t="shared" si="11"/>
        <v>［放送業］衛星放送業</v>
      </c>
      <c r="B768" t="s">
        <v>3590</v>
      </c>
      <c r="C768" t="s">
        <v>3566</v>
      </c>
      <c r="D768">
        <v>38</v>
      </c>
      <c r="E768">
        <v>382</v>
      </c>
      <c r="F768">
        <v>3823</v>
      </c>
      <c r="G768" t="s">
        <v>3582</v>
      </c>
      <c r="H768" t="s">
        <v>3591</v>
      </c>
    </row>
    <row r="769" spans="1:8" x14ac:dyDescent="0.15">
      <c r="A769" t="str">
        <f t="shared" si="11"/>
        <v>［放送業］その他の民間放送業</v>
      </c>
      <c r="B769" t="s">
        <v>3592</v>
      </c>
      <c r="C769" t="s">
        <v>3566</v>
      </c>
      <c r="D769">
        <v>38</v>
      </c>
      <c r="E769">
        <v>382</v>
      </c>
      <c r="F769">
        <v>3829</v>
      </c>
      <c r="G769" t="s">
        <v>3582</v>
      </c>
      <c r="H769" t="s">
        <v>3593</v>
      </c>
    </row>
    <row r="770" spans="1:8" x14ac:dyDescent="0.15">
      <c r="A770" t="str">
        <f t="shared" si="11"/>
        <v>［放送業］有線テレビジョン放送業</v>
      </c>
      <c r="B770" t="s">
        <v>3594</v>
      </c>
      <c r="C770" t="s">
        <v>3566</v>
      </c>
      <c r="D770">
        <v>38</v>
      </c>
      <c r="E770">
        <v>383</v>
      </c>
      <c r="F770">
        <v>3831</v>
      </c>
      <c r="G770" t="s">
        <v>3582</v>
      </c>
      <c r="H770" t="s">
        <v>3595</v>
      </c>
    </row>
    <row r="771" spans="1:8" x14ac:dyDescent="0.15">
      <c r="A771" t="str">
        <f t="shared" ref="A771:A834" si="12">"［"&amp;G771&amp;"］"&amp;H771</f>
        <v>［放送業］有線ラジオ放送業</v>
      </c>
      <c r="B771" t="s">
        <v>3596</v>
      </c>
      <c r="C771" t="s">
        <v>3566</v>
      </c>
      <c r="D771">
        <v>38</v>
      </c>
      <c r="E771">
        <v>383</v>
      </c>
      <c r="F771">
        <v>3832</v>
      </c>
      <c r="G771" t="s">
        <v>3582</v>
      </c>
      <c r="H771" t="s">
        <v>3597</v>
      </c>
    </row>
    <row r="772" spans="1:8" x14ac:dyDescent="0.15">
      <c r="A772" t="str">
        <f t="shared" si="12"/>
        <v>［情報サービス業］主として管理事務を行う本社等</v>
      </c>
      <c r="B772" t="s">
        <v>3598</v>
      </c>
      <c r="C772" t="s">
        <v>3566</v>
      </c>
      <c r="D772">
        <v>39</v>
      </c>
      <c r="E772">
        <v>390</v>
      </c>
      <c r="F772">
        <v>3900</v>
      </c>
      <c r="G772" t="s">
        <v>1070</v>
      </c>
      <c r="H772" t="s">
        <v>2115</v>
      </c>
    </row>
    <row r="773" spans="1:8" x14ac:dyDescent="0.15">
      <c r="A773" t="str">
        <f t="shared" si="12"/>
        <v>［情報サービス業］その他の管理，補助的経済活動を行う事業所</v>
      </c>
      <c r="B773" t="s">
        <v>3599</v>
      </c>
      <c r="C773" t="s">
        <v>3566</v>
      </c>
      <c r="D773">
        <v>39</v>
      </c>
      <c r="E773">
        <v>390</v>
      </c>
      <c r="F773">
        <v>3909</v>
      </c>
      <c r="G773" t="s">
        <v>1070</v>
      </c>
      <c r="H773" t="s">
        <v>2117</v>
      </c>
    </row>
    <row r="774" spans="1:8" x14ac:dyDescent="0.15">
      <c r="A774" t="str">
        <f t="shared" si="12"/>
        <v>［情報サービス業］受託開発ソフトウェア業</v>
      </c>
      <c r="B774" t="s">
        <v>3600</v>
      </c>
      <c r="C774" t="s">
        <v>3566</v>
      </c>
      <c r="D774">
        <v>39</v>
      </c>
      <c r="E774">
        <v>391</v>
      </c>
      <c r="F774">
        <v>3911</v>
      </c>
      <c r="G774" t="s">
        <v>1070</v>
      </c>
      <c r="H774" t="s">
        <v>3601</v>
      </c>
    </row>
    <row r="775" spans="1:8" x14ac:dyDescent="0.15">
      <c r="A775" t="str">
        <f t="shared" si="12"/>
        <v>［情報サービス業］組込みソフトウェア業</v>
      </c>
      <c r="B775" t="s">
        <v>3602</v>
      </c>
      <c r="C775" t="s">
        <v>3566</v>
      </c>
      <c r="D775">
        <v>39</v>
      </c>
      <c r="E775">
        <v>391</v>
      </c>
      <c r="F775">
        <v>3912</v>
      </c>
      <c r="G775" t="s">
        <v>1070</v>
      </c>
      <c r="H775" t="s">
        <v>3603</v>
      </c>
    </row>
    <row r="776" spans="1:8" x14ac:dyDescent="0.15">
      <c r="A776" t="str">
        <f t="shared" si="12"/>
        <v>［情報サービス業］パッケージソフトウェア業</v>
      </c>
      <c r="B776" t="s">
        <v>3604</v>
      </c>
      <c r="C776" t="s">
        <v>3566</v>
      </c>
      <c r="D776">
        <v>39</v>
      </c>
      <c r="E776">
        <v>391</v>
      </c>
      <c r="F776">
        <v>3913</v>
      </c>
      <c r="G776" t="s">
        <v>1070</v>
      </c>
      <c r="H776" t="s">
        <v>3605</v>
      </c>
    </row>
    <row r="777" spans="1:8" x14ac:dyDescent="0.15">
      <c r="A777" t="str">
        <f t="shared" si="12"/>
        <v>［情報サービス業］ゲームソフトウェア業</v>
      </c>
      <c r="B777" t="s">
        <v>3606</v>
      </c>
      <c r="C777" t="s">
        <v>3566</v>
      </c>
      <c r="D777">
        <v>39</v>
      </c>
      <c r="E777">
        <v>391</v>
      </c>
      <c r="F777">
        <v>3914</v>
      </c>
      <c r="G777" t="s">
        <v>1070</v>
      </c>
      <c r="H777" t="s">
        <v>3607</v>
      </c>
    </row>
    <row r="778" spans="1:8" x14ac:dyDescent="0.15">
      <c r="A778" t="str">
        <f t="shared" si="12"/>
        <v>［情報サービス業］情報処理サービス業</v>
      </c>
      <c r="B778" t="s">
        <v>3608</v>
      </c>
      <c r="C778" t="s">
        <v>3566</v>
      </c>
      <c r="D778">
        <v>39</v>
      </c>
      <c r="E778">
        <v>392</v>
      </c>
      <c r="F778">
        <v>3921</v>
      </c>
      <c r="G778" t="s">
        <v>1070</v>
      </c>
      <c r="H778" t="s">
        <v>3609</v>
      </c>
    </row>
    <row r="779" spans="1:8" x14ac:dyDescent="0.15">
      <c r="A779" t="str">
        <f t="shared" si="12"/>
        <v>［情報サービス業］情報提供サービス業</v>
      </c>
      <c r="B779" t="s">
        <v>3610</v>
      </c>
      <c r="C779" t="s">
        <v>3566</v>
      </c>
      <c r="D779">
        <v>39</v>
      </c>
      <c r="E779">
        <v>392</v>
      </c>
      <c r="F779">
        <v>3922</v>
      </c>
      <c r="G779" t="s">
        <v>1070</v>
      </c>
      <c r="H779" t="s">
        <v>3611</v>
      </c>
    </row>
    <row r="780" spans="1:8" x14ac:dyDescent="0.15">
      <c r="A780" t="str">
        <f t="shared" si="12"/>
        <v>［情報サービス業］市場調査・世論調査・社会調査業</v>
      </c>
      <c r="B780" t="s">
        <v>3612</v>
      </c>
      <c r="C780" t="s">
        <v>3566</v>
      </c>
      <c r="D780">
        <v>39</v>
      </c>
      <c r="E780">
        <v>392</v>
      </c>
      <c r="F780">
        <v>3923</v>
      </c>
      <c r="G780" t="s">
        <v>1070</v>
      </c>
      <c r="H780" t="s">
        <v>3613</v>
      </c>
    </row>
    <row r="781" spans="1:8" x14ac:dyDescent="0.15">
      <c r="A781" t="str">
        <f t="shared" si="12"/>
        <v>［情報サービス業］その他の情報処理・提供サービス業</v>
      </c>
      <c r="B781" t="s">
        <v>3614</v>
      </c>
      <c r="C781" t="s">
        <v>3566</v>
      </c>
      <c r="D781">
        <v>39</v>
      </c>
      <c r="E781">
        <v>392</v>
      </c>
      <c r="F781">
        <v>3929</v>
      </c>
      <c r="G781" t="s">
        <v>1070</v>
      </c>
      <c r="H781" t="s">
        <v>3615</v>
      </c>
    </row>
    <row r="782" spans="1:8" x14ac:dyDescent="0.15">
      <c r="A782" t="str">
        <f t="shared" si="12"/>
        <v>［インターネット附随サービス業］主として管理事務を行う本社等</v>
      </c>
      <c r="B782" t="s">
        <v>3616</v>
      </c>
      <c r="C782" t="s">
        <v>3566</v>
      </c>
      <c r="D782">
        <v>40</v>
      </c>
      <c r="E782">
        <v>400</v>
      </c>
      <c r="F782">
        <v>4000</v>
      </c>
      <c r="G782" t="s">
        <v>1073</v>
      </c>
      <c r="H782" t="s">
        <v>2115</v>
      </c>
    </row>
    <row r="783" spans="1:8" x14ac:dyDescent="0.15">
      <c r="A783" t="str">
        <f t="shared" si="12"/>
        <v>［インターネット附随サービス業］その他の管理，補助的経済活動を行う事業所</v>
      </c>
      <c r="B783" t="s">
        <v>3617</v>
      </c>
      <c r="C783" t="s">
        <v>3566</v>
      </c>
      <c r="D783">
        <v>40</v>
      </c>
      <c r="E783">
        <v>400</v>
      </c>
      <c r="F783">
        <v>4009</v>
      </c>
      <c r="G783" t="s">
        <v>1073</v>
      </c>
      <c r="H783" t="s">
        <v>2117</v>
      </c>
    </row>
    <row r="784" spans="1:8" x14ac:dyDescent="0.15">
      <c r="A784" t="str">
        <f t="shared" si="12"/>
        <v>［インターネット附随サービス業］ポータルサイト・サーバ運営業</v>
      </c>
      <c r="B784" t="s">
        <v>3618</v>
      </c>
      <c r="C784" t="s">
        <v>3566</v>
      </c>
      <c r="D784">
        <v>40</v>
      </c>
      <c r="E784">
        <v>401</v>
      </c>
      <c r="F784">
        <v>4011</v>
      </c>
      <c r="G784" t="s">
        <v>1073</v>
      </c>
      <c r="H784" t="s">
        <v>3619</v>
      </c>
    </row>
    <row r="785" spans="1:8" x14ac:dyDescent="0.15">
      <c r="A785" t="str">
        <f t="shared" si="12"/>
        <v>［インターネット附随サービス業］アプリケーション・サービス・コンテンツ・プロバイダ</v>
      </c>
      <c r="B785" t="s">
        <v>3620</v>
      </c>
      <c r="C785" t="s">
        <v>3566</v>
      </c>
      <c r="D785">
        <v>40</v>
      </c>
      <c r="E785">
        <v>401</v>
      </c>
      <c r="F785">
        <v>4012</v>
      </c>
      <c r="G785" t="s">
        <v>1073</v>
      </c>
      <c r="H785" t="s">
        <v>3621</v>
      </c>
    </row>
    <row r="786" spans="1:8" x14ac:dyDescent="0.15">
      <c r="A786" t="str">
        <f t="shared" si="12"/>
        <v>［インターネット附随サービス業］インターネット利用サポート業</v>
      </c>
      <c r="B786" t="s">
        <v>3622</v>
      </c>
      <c r="C786" t="s">
        <v>3566</v>
      </c>
      <c r="D786">
        <v>40</v>
      </c>
      <c r="E786">
        <v>401</v>
      </c>
      <c r="F786">
        <v>4013</v>
      </c>
      <c r="G786" t="s">
        <v>1073</v>
      </c>
      <c r="H786" t="s">
        <v>3623</v>
      </c>
    </row>
    <row r="787" spans="1:8" x14ac:dyDescent="0.15">
      <c r="A787" t="str">
        <f t="shared" si="12"/>
        <v>［映像・音声・文字情報制作業］主として管理事務を行う本社等</v>
      </c>
      <c r="B787" t="s">
        <v>3624</v>
      </c>
      <c r="C787" t="s">
        <v>3566</v>
      </c>
      <c r="D787">
        <v>41</v>
      </c>
      <c r="E787">
        <v>410</v>
      </c>
      <c r="F787">
        <v>4100</v>
      </c>
      <c r="G787" t="s">
        <v>3625</v>
      </c>
      <c r="H787" t="s">
        <v>2115</v>
      </c>
    </row>
    <row r="788" spans="1:8" x14ac:dyDescent="0.15">
      <c r="A788" t="str">
        <f t="shared" si="12"/>
        <v>［映像・音声・文字情報制作業］その他の管理，補助的経済活動を行う事業所</v>
      </c>
      <c r="B788" t="s">
        <v>3626</v>
      </c>
      <c r="C788" t="s">
        <v>3566</v>
      </c>
      <c r="D788">
        <v>41</v>
      </c>
      <c r="E788">
        <v>410</v>
      </c>
      <c r="F788">
        <v>4109</v>
      </c>
      <c r="G788" t="s">
        <v>3625</v>
      </c>
      <c r="H788" t="s">
        <v>2117</v>
      </c>
    </row>
    <row r="789" spans="1:8" x14ac:dyDescent="0.15">
      <c r="A789" t="str">
        <f t="shared" si="12"/>
        <v>［映像・音声・文字情報制作業］映画・ビデオ制作業（テレビジョン番組制作業，アニメーション制作業を除く）</v>
      </c>
      <c r="B789" t="s">
        <v>3627</v>
      </c>
      <c r="C789" t="s">
        <v>3566</v>
      </c>
      <c r="D789">
        <v>41</v>
      </c>
      <c r="E789">
        <v>411</v>
      </c>
      <c r="F789">
        <v>4111</v>
      </c>
      <c r="G789" t="s">
        <v>3625</v>
      </c>
      <c r="H789" t="s">
        <v>3628</v>
      </c>
    </row>
    <row r="790" spans="1:8" x14ac:dyDescent="0.15">
      <c r="A790" t="str">
        <f t="shared" si="12"/>
        <v>［映像・音声・文字情報制作業］テレビジョン番組制作業（アニメーション制作業を除く）</v>
      </c>
      <c r="B790" t="s">
        <v>3629</v>
      </c>
      <c r="C790" t="s">
        <v>3566</v>
      </c>
      <c r="D790">
        <v>41</v>
      </c>
      <c r="E790">
        <v>411</v>
      </c>
      <c r="F790">
        <v>4112</v>
      </c>
      <c r="G790" t="s">
        <v>3625</v>
      </c>
      <c r="H790" t="s">
        <v>3630</v>
      </c>
    </row>
    <row r="791" spans="1:8" x14ac:dyDescent="0.15">
      <c r="A791" t="str">
        <f t="shared" si="12"/>
        <v>［映像・音声・文字情報制作業］アニメーション制作業</v>
      </c>
      <c r="B791" t="s">
        <v>3631</v>
      </c>
      <c r="C791" t="s">
        <v>3566</v>
      </c>
      <c r="D791">
        <v>41</v>
      </c>
      <c r="E791">
        <v>411</v>
      </c>
      <c r="F791">
        <v>4113</v>
      </c>
      <c r="G791" t="s">
        <v>3625</v>
      </c>
      <c r="H791" t="s">
        <v>3632</v>
      </c>
    </row>
    <row r="792" spans="1:8" x14ac:dyDescent="0.15">
      <c r="A792" t="str">
        <f t="shared" si="12"/>
        <v>［映像・音声・文字情報制作業］映画・ビデオ・テレビジョン番組配給業</v>
      </c>
      <c r="B792" t="s">
        <v>3633</v>
      </c>
      <c r="C792" t="s">
        <v>3566</v>
      </c>
      <c r="D792">
        <v>41</v>
      </c>
      <c r="E792">
        <v>411</v>
      </c>
      <c r="F792">
        <v>4114</v>
      </c>
      <c r="G792" t="s">
        <v>3625</v>
      </c>
      <c r="H792" t="s">
        <v>3634</v>
      </c>
    </row>
    <row r="793" spans="1:8" x14ac:dyDescent="0.15">
      <c r="A793" t="str">
        <f t="shared" si="12"/>
        <v>［映像・音声・文字情報制作業］レコード制作業</v>
      </c>
      <c r="B793" t="s">
        <v>3635</v>
      </c>
      <c r="C793" t="s">
        <v>3566</v>
      </c>
      <c r="D793">
        <v>41</v>
      </c>
      <c r="E793">
        <v>412</v>
      </c>
      <c r="F793">
        <v>4121</v>
      </c>
      <c r="G793" t="s">
        <v>3625</v>
      </c>
      <c r="H793" t="s">
        <v>3636</v>
      </c>
    </row>
    <row r="794" spans="1:8" x14ac:dyDescent="0.15">
      <c r="A794" t="str">
        <f t="shared" si="12"/>
        <v>［映像・音声・文字情報制作業］ラジオ番組制作業</v>
      </c>
      <c r="B794" t="s">
        <v>3637</v>
      </c>
      <c r="C794" t="s">
        <v>3566</v>
      </c>
      <c r="D794">
        <v>41</v>
      </c>
      <c r="E794">
        <v>412</v>
      </c>
      <c r="F794">
        <v>4122</v>
      </c>
      <c r="G794" t="s">
        <v>3625</v>
      </c>
      <c r="H794" t="s">
        <v>3638</v>
      </c>
    </row>
    <row r="795" spans="1:8" x14ac:dyDescent="0.15">
      <c r="A795" t="str">
        <f t="shared" si="12"/>
        <v>［映像・音声・文字情報制作業］新聞業</v>
      </c>
      <c r="B795" t="s">
        <v>3639</v>
      </c>
      <c r="C795" t="s">
        <v>3566</v>
      </c>
      <c r="D795">
        <v>41</v>
      </c>
      <c r="E795">
        <v>413</v>
      </c>
      <c r="F795">
        <v>4131</v>
      </c>
      <c r="G795" t="s">
        <v>3625</v>
      </c>
      <c r="H795" t="s">
        <v>3640</v>
      </c>
    </row>
    <row r="796" spans="1:8" x14ac:dyDescent="0.15">
      <c r="A796" t="str">
        <f t="shared" si="12"/>
        <v>［映像・音声・文字情報制作業］出版業</v>
      </c>
      <c r="B796" t="s">
        <v>3641</v>
      </c>
      <c r="C796" t="s">
        <v>3566</v>
      </c>
      <c r="D796">
        <v>41</v>
      </c>
      <c r="E796">
        <v>414</v>
      </c>
      <c r="F796">
        <v>4141</v>
      </c>
      <c r="G796" t="s">
        <v>3625</v>
      </c>
      <c r="H796" t="s">
        <v>3642</v>
      </c>
    </row>
    <row r="797" spans="1:8" x14ac:dyDescent="0.15">
      <c r="A797" t="str">
        <f t="shared" si="12"/>
        <v>［映像・音声・文字情報制作業］広告制作業</v>
      </c>
      <c r="B797" t="s">
        <v>3643</v>
      </c>
      <c r="C797" t="s">
        <v>3566</v>
      </c>
      <c r="D797">
        <v>41</v>
      </c>
      <c r="E797">
        <v>415</v>
      </c>
      <c r="F797">
        <v>4151</v>
      </c>
      <c r="G797" t="s">
        <v>3625</v>
      </c>
      <c r="H797" t="s">
        <v>3644</v>
      </c>
    </row>
    <row r="798" spans="1:8" x14ac:dyDescent="0.15">
      <c r="A798" t="str">
        <f t="shared" si="12"/>
        <v>［映像・音声・文字情報制作業］ニュース供給業</v>
      </c>
      <c r="B798" t="s">
        <v>3645</v>
      </c>
      <c r="C798" t="s">
        <v>3566</v>
      </c>
      <c r="D798">
        <v>41</v>
      </c>
      <c r="E798">
        <v>416</v>
      </c>
      <c r="F798">
        <v>4161</v>
      </c>
      <c r="G798" t="s">
        <v>3625</v>
      </c>
      <c r="H798" t="s">
        <v>3646</v>
      </c>
    </row>
    <row r="799" spans="1:8" x14ac:dyDescent="0.15">
      <c r="A799" t="str">
        <f t="shared" si="12"/>
        <v>［映像・音声・文字情報制作業］その他の映像・音声・文字情報制作に附帯するサービス業</v>
      </c>
      <c r="B799" t="s">
        <v>3647</v>
      </c>
      <c r="C799" t="s">
        <v>3566</v>
      </c>
      <c r="D799">
        <v>41</v>
      </c>
      <c r="E799">
        <v>416</v>
      </c>
      <c r="F799">
        <v>4169</v>
      </c>
      <c r="G799" t="s">
        <v>3625</v>
      </c>
      <c r="H799" t="s">
        <v>3648</v>
      </c>
    </row>
    <row r="800" spans="1:8" x14ac:dyDescent="0.15">
      <c r="A800" t="str">
        <f t="shared" si="12"/>
        <v>［鉄道業］主として管理事務を行う本社等</v>
      </c>
      <c r="B800" t="s">
        <v>3649</v>
      </c>
      <c r="C800" t="s">
        <v>3650</v>
      </c>
      <c r="D800">
        <v>42</v>
      </c>
      <c r="E800">
        <v>420</v>
      </c>
      <c r="F800">
        <v>4200</v>
      </c>
      <c r="G800" t="s">
        <v>1078</v>
      </c>
      <c r="H800" t="s">
        <v>2115</v>
      </c>
    </row>
    <row r="801" spans="1:8" x14ac:dyDescent="0.15">
      <c r="A801" t="str">
        <f t="shared" si="12"/>
        <v>［鉄道業］その他の管理，補助的経済活動を行う事業所</v>
      </c>
      <c r="B801" t="s">
        <v>3651</v>
      </c>
      <c r="C801" t="s">
        <v>3650</v>
      </c>
      <c r="D801">
        <v>42</v>
      </c>
      <c r="E801">
        <v>420</v>
      </c>
      <c r="F801">
        <v>4209</v>
      </c>
      <c r="G801" t="s">
        <v>1078</v>
      </c>
      <c r="H801" t="s">
        <v>2117</v>
      </c>
    </row>
    <row r="802" spans="1:8" x14ac:dyDescent="0.15">
      <c r="A802" t="str">
        <f t="shared" si="12"/>
        <v>［鉄道業］普通鉄道業</v>
      </c>
      <c r="B802" t="s">
        <v>3652</v>
      </c>
      <c r="C802" t="s">
        <v>3650</v>
      </c>
      <c r="D802">
        <v>42</v>
      </c>
      <c r="E802">
        <v>421</v>
      </c>
      <c r="F802">
        <v>4211</v>
      </c>
      <c r="G802" t="s">
        <v>1078</v>
      </c>
      <c r="H802" t="s">
        <v>3653</v>
      </c>
    </row>
    <row r="803" spans="1:8" x14ac:dyDescent="0.15">
      <c r="A803" t="str">
        <f t="shared" si="12"/>
        <v>［鉄道業］軌道業</v>
      </c>
      <c r="B803" t="s">
        <v>3654</v>
      </c>
      <c r="C803" t="s">
        <v>3650</v>
      </c>
      <c r="D803">
        <v>42</v>
      </c>
      <c r="E803">
        <v>421</v>
      </c>
      <c r="F803">
        <v>4212</v>
      </c>
      <c r="G803" t="s">
        <v>1078</v>
      </c>
      <c r="H803" t="s">
        <v>3655</v>
      </c>
    </row>
    <row r="804" spans="1:8" x14ac:dyDescent="0.15">
      <c r="A804" t="str">
        <f t="shared" si="12"/>
        <v>［鉄道業］地下鉄道業</v>
      </c>
      <c r="B804" t="s">
        <v>3656</v>
      </c>
      <c r="C804" t="s">
        <v>3650</v>
      </c>
      <c r="D804">
        <v>42</v>
      </c>
      <c r="E804">
        <v>421</v>
      </c>
      <c r="F804">
        <v>4213</v>
      </c>
      <c r="G804" t="s">
        <v>1078</v>
      </c>
      <c r="H804" t="s">
        <v>3657</v>
      </c>
    </row>
    <row r="805" spans="1:8" x14ac:dyDescent="0.15">
      <c r="A805" t="str">
        <f t="shared" si="12"/>
        <v>［鉄道業］モノレール鉄道業（地下鉄道業を除く）</v>
      </c>
      <c r="B805" t="s">
        <v>3658</v>
      </c>
      <c r="C805" t="s">
        <v>3650</v>
      </c>
      <c r="D805">
        <v>42</v>
      </c>
      <c r="E805">
        <v>421</v>
      </c>
      <c r="F805">
        <v>4214</v>
      </c>
      <c r="G805" t="s">
        <v>1078</v>
      </c>
      <c r="H805" t="s">
        <v>3659</v>
      </c>
    </row>
    <row r="806" spans="1:8" x14ac:dyDescent="0.15">
      <c r="A806" t="str">
        <f t="shared" si="12"/>
        <v>［鉄道業］案内軌条式鉄道業（地下鉄道業を除く）</v>
      </c>
      <c r="B806" t="s">
        <v>3660</v>
      </c>
      <c r="C806" t="s">
        <v>3650</v>
      </c>
      <c r="D806">
        <v>42</v>
      </c>
      <c r="E806">
        <v>421</v>
      </c>
      <c r="F806">
        <v>4215</v>
      </c>
      <c r="G806" t="s">
        <v>1078</v>
      </c>
      <c r="H806" t="s">
        <v>3661</v>
      </c>
    </row>
    <row r="807" spans="1:8" x14ac:dyDescent="0.15">
      <c r="A807" t="str">
        <f t="shared" si="12"/>
        <v>［鉄道業］鋼索鉄道業</v>
      </c>
      <c r="B807" t="s">
        <v>3662</v>
      </c>
      <c r="C807" t="s">
        <v>3650</v>
      </c>
      <c r="D807">
        <v>42</v>
      </c>
      <c r="E807">
        <v>421</v>
      </c>
      <c r="F807">
        <v>4216</v>
      </c>
      <c r="G807" t="s">
        <v>1078</v>
      </c>
      <c r="H807" t="s">
        <v>3663</v>
      </c>
    </row>
    <row r="808" spans="1:8" x14ac:dyDescent="0.15">
      <c r="A808" t="str">
        <f t="shared" si="12"/>
        <v>［鉄道業］索道業</v>
      </c>
      <c r="B808" t="s">
        <v>3664</v>
      </c>
      <c r="C808" t="s">
        <v>3650</v>
      </c>
      <c r="D808">
        <v>42</v>
      </c>
      <c r="E808">
        <v>421</v>
      </c>
      <c r="F808">
        <v>4217</v>
      </c>
      <c r="G808" t="s">
        <v>1078</v>
      </c>
      <c r="H808" t="s">
        <v>3665</v>
      </c>
    </row>
    <row r="809" spans="1:8" x14ac:dyDescent="0.15">
      <c r="A809" t="str">
        <f t="shared" si="12"/>
        <v>［鉄道業］その他の鉄道業</v>
      </c>
      <c r="B809" t="s">
        <v>3666</v>
      </c>
      <c r="C809" t="s">
        <v>3650</v>
      </c>
      <c r="D809">
        <v>42</v>
      </c>
      <c r="E809">
        <v>421</v>
      </c>
      <c r="F809">
        <v>4219</v>
      </c>
      <c r="G809" t="s">
        <v>1078</v>
      </c>
      <c r="H809" t="s">
        <v>3667</v>
      </c>
    </row>
    <row r="810" spans="1:8" x14ac:dyDescent="0.15">
      <c r="A810" t="str">
        <f t="shared" si="12"/>
        <v>［道路旅客運送業］主として管理事務を行う本社等</v>
      </c>
      <c r="B810" t="s">
        <v>3668</v>
      </c>
      <c r="C810" t="s">
        <v>3650</v>
      </c>
      <c r="D810">
        <v>43</v>
      </c>
      <c r="E810">
        <v>430</v>
      </c>
      <c r="F810">
        <v>4300</v>
      </c>
      <c r="G810" t="s">
        <v>1081</v>
      </c>
      <c r="H810" t="s">
        <v>2115</v>
      </c>
    </row>
    <row r="811" spans="1:8" x14ac:dyDescent="0.15">
      <c r="A811" t="str">
        <f t="shared" si="12"/>
        <v>［道路旅客運送業］その他の管理，補助的経済活動を行う事業所</v>
      </c>
      <c r="B811" t="s">
        <v>3669</v>
      </c>
      <c r="C811" t="s">
        <v>3650</v>
      </c>
      <c r="D811">
        <v>43</v>
      </c>
      <c r="E811">
        <v>430</v>
      </c>
      <c r="F811">
        <v>4309</v>
      </c>
      <c r="G811" t="s">
        <v>1081</v>
      </c>
      <c r="H811" t="s">
        <v>2117</v>
      </c>
    </row>
    <row r="812" spans="1:8" x14ac:dyDescent="0.15">
      <c r="A812" t="str">
        <f t="shared" si="12"/>
        <v>［道路旅客運送業］一般乗合旅客自動車運送業</v>
      </c>
      <c r="B812" t="s">
        <v>3670</v>
      </c>
      <c r="C812" t="s">
        <v>3650</v>
      </c>
      <c r="D812">
        <v>43</v>
      </c>
      <c r="E812">
        <v>431</v>
      </c>
      <c r="F812">
        <v>4311</v>
      </c>
      <c r="G812" t="s">
        <v>1081</v>
      </c>
      <c r="H812" t="s">
        <v>3671</v>
      </c>
    </row>
    <row r="813" spans="1:8" x14ac:dyDescent="0.15">
      <c r="A813" t="str">
        <f t="shared" si="12"/>
        <v>［道路旅客運送業］一般乗用旅客自動車運送業</v>
      </c>
      <c r="B813" t="s">
        <v>3672</v>
      </c>
      <c r="C813" t="s">
        <v>3650</v>
      </c>
      <c r="D813">
        <v>43</v>
      </c>
      <c r="E813">
        <v>432</v>
      </c>
      <c r="F813">
        <v>4321</v>
      </c>
      <c r="G813" t="s">
        <v>1081</v>
      </c>
      <c r="H813" t="s">
        <v>3673</v>
      </c>
    </row>
    <row r="814" spans="1:8" x14ac:dyDescent="0.15">
      <c r="A814" t="str">
        <f t="shared" si="12"/>
        <v>［道路旅客運送業］一般貸切旅客自動車運送業</v>
      </c>
      <c r="B814" t="s">
        <v>3674</v>
      </c>
      <c r="C814" t="s">
        <v>3650</v>
      </c>
      <c r="D814">
        <v>43</v>
      </c>
      <c r="E814">
        <v>433</v>
      </c>
      <c r="F814">
        <v>4331</v>
      </c>
      <c r="G814" t="s">
        <v>1081</v>
      </c>
      <c r="H814" t="s">
        <v>3675</v>
      </c>
    </row>
    <row r="815" spans="1:8" x14ac:dyDescent="0.15">
      <c r="A815" t="str">
        <f t="shared" si="12"/>
        <v>［道路旅客運送業］特定旅客自動車運送業</v>
      </c>
      <c r="B815" t="s">
        <v>3676</v>
      </c>
      <c r="C815" t="s">
        <v>3650</v>
      </c>
      <c r="D815">
        <v>43</v>
      </c>
      <c r="E815">
        <v>439</v>
      </c>
      <c r="F815">
        <v>4391</v>
      </c>
      <c r="G815" t="s">
        <v>1081</v>
      </c>
      <c r="H815" t="s">
        <v>3677</v>
      </c>
    </row>
    <row r="816" spans="1:8" x14ac:dyDescent="0.15">
      <c r="A816" t="str">
        <f t="shared" si="12"/>
        <v>［道路旅客運送業］他に分類されない道路旅客運送業</v>
      </c>
      <c r="B816" t="s">
        <v>3678</v>
      </c>
      <c r="C816" t="s">
        <v>3650</v>
      </c>
      <c r="D816">
        <v>43</v>
      </c>
      <c r="E816">
        <v>439</v>
      </c>
      <c r="F816">
        <v>4399</v>
      </c>
      <c r="G816" t="s">
        <v>1081</v>
      </c>
      <c r="H816" t="s">
        <v>3679</v>
      </c>
    </row>
    <row r="817" spans="1:8" x14ac:dyDescent="0.15">
      <c r="A817" t="str">
        <f t="shared" si="12"/>
        <v>［道路貨物運送業］主として管理事務を行う本社等</v>
      </c>
      <c r="B817" t="s">
        <v>3680</v>
      </c>
      <c r="C817" t="s">
        <v>3650</v>
      </c>
      <c r="D817">
        <v>44</v>
      </c>
      <c r="E817">
        <v>440</v>
      </c>
      <c r="F817">
        <v>4400</v>
      </c>
      <c r="G817" t="s">
        <v>1084</v>
      </c>
      <c r="H817" t="s">
        <v>2115</v>
      </c>
    </row>
    <row r="818" spans="1:8" x14ac:dyDescent="0.15">
      <c r="A818" t="str">
        <f t="shared" si="12"/>
        <v>［道路貨物運送業］その他の管理，補助的経済活動を行う事業所</v>
      </c>
      <c r="B818" t="s">
        <v>3681</v>
      </c>
      <c r="C818" t="s">
        <v>3650</v>
      </c>
      <c r="D818">
        <v>44</v>
      </c>
      <c r="E818">
        <v>440</v>
      </c>
      <c r="F818">
        <v>4409</v>
      </c>
      <c r="G818" t="s">
        <v>1084</v>
      </c>
      <c r="H818" t="s">
        <v>2117</v>
      </c>
    </row>
    <row r="819" spans="1:8" x14ac:dyDescent="0.15">
      <c r="A819" t="str">
        <f t="shared" si="12"/>
        <v>［道路貨物運送業］一般貨物自動車運送業（特別積合せ貨物運送業を除く）</v>
      </c>
      <c r="B819" t="s">
        <v>3682</v>
      </c>
      <c r="C819" t="s">
        <v>3650</v>
      </c>
      <c r="D819">
        <v>44</v>
      </c>
      <c r="E819">
        <v>441</v>
      </c>
      <c r="F819">
        <v>4411</v>
      </c>
      <c r="G819" t="s">
        <v>1084</v>
      </c>
      <c r="H819" t="s">
        <v>3683</v>
      </c>
    </row>
    <row r="820" spans="1:8" x14ac:dyDescent="0.15">
      <c r="A820" t="str">
        <f t="shared" si="12"/>
        <v>［道路貨物運送業］特別積合せ貨物運送業</v>
      </c>
      <c r="B820" t="s">
        <v>3684</v>
      </c>
      <c r="C820" t="s">
        <v>3650</v>
      </c>
      <c r="D820">
        <v>44</v>
      </c>
      <c r="E820">
        <v>441</v>
      </c>
      <c r="F820">
        <v>4412</v>
      </c>
      <c r="G820" t="s">
        <v>1084</v>
      </c>
      <c r="H820" t="s">
        <v>3685</v>
      </c>
    </row>
    <row r="821" spans="1:8" x14ac:dyDescent="0.15">
      <c r="A821" t="str">
        <f t="shared" si="12"/>
        <v>［道路貨物運送業］特定貨物自動車運送業</v>
      </c>
      <c r="B821" t="s">
        <v>3686</v>
      </c>
      <c r="C821" t="s">
        <v>3650</v>
      </c>
      <c r="D821">
        <v>44</v>
      </c>
      <c r="E821">
        <v>442</v>
      </c>
      <c r="F821">
        <v>4421</v>
      </c>
      <c r="G821" t="s">
        <v>1084</v>
      </c>
      <c r="H821" t="s">
        <v>3687</v>
      </c>
    </row>
    <row r="822" spans="1:8" x14ac:dyDescent="0.15">
      <c r="A822" t="str">
        <f t="shared" si="12"/>
        <v>［道路貨物運送業］貨物軽自動車運送業</v>
      </c>
      <c r="B822" t="s">
        <v>3688</v>
      </c>
      <c r="C822" t="s">
        <v>3650</v>
      </c>
      <c r="D822">
        <v>44</v>
      </c>
      <c r="E822">
        <v>443</v>
      </c>
      <c r="F822">
        <v>4431</v>
      </c>
      <c r="G822" t="s">
        <v>1084</v>
      </c>
      <c r="H822" t="s">
        <v>3689</v>
      </c>
    </row>
    <row r="823" spans="1:8" x14ac:dyDescent="0.15">
      <c r="A823" t="str">
        <f t="shared" si="12"/>
        <v>［道路貨物運送業］集配利用運送業</v>
      </c>
      <c r="B823" t="s">
        <v>3690</v>
      </c>
      <c r="C823" t="s">
        <v>3650</v>
      </c>
      <c r="D823">
        <v>44</v>
      </c>
      <c r="E823">
        <v>444</v>
      </c>
      <c r="F823">
        <v>4441</v>
      </c>
      <c r="G823" t="s">
        <v>1084</v>
      </c>
      <c r="H823" t="s">
        <v>3691</v>
      </c>
    </row>
    <row r="824" spans="1:8" x14ac:dyDescent="0.15">
      <c r="A824" t="str">
        <f t="shared" si="12"/>
        <v>［道路貨物運送業］その他の道路貨物運送業</v>
      </c>
      <c r="B824" t="s">
        <v>3692</v>
      </c>
      <c r="C824" t="s">
        <v>3650</v>
      </c>
      <c r="D824">
        <v>44</v>
      </c>
      <c r="E824">
        <v>449</v>
      </c>
      <c r="F824">
        <v>4499</v>
      </c>
      <c r="G824" t="s">
        <v>1084</v>
      </c>
      <c r="H824" t="s">
        <v>3693</v>
      </c>
    </row>
    <row r="825" spans="1:8" x14ac:dyDescent="0.15">
      <c r="A825" t="str">
        <f t="shared" si="12"/>
        <v>［水運業］主として管理事務を行う本社等</v>
      </c>
      <c r="B825" t="s">
        <v>3694</v>
      </c>
      <c r="C825" t="s">
        <v>3650</v>
      </c>
      <c r="D825">
        <v>45</v>
      </c>
      <c r="E825">
        <v>450</v>
      </c>
      <c r="F825">
        <v>4500</v>
      </c>
      <c r="G825" t="s">
        <v>1087</v>
      </c>
      <c r="H825" t="s">
        <v>2115</v>
      </c>
    </row>
    <row r="826" spans="1:8" x14ac:dyDescent="0.15">
      <c r="A826" t="str">
        <f t="shared" si="12"/>
        <v>［水運業］その他の管理，補助的経済活動を行う事業所</v>
      </c>
      <c r="B826" t="s">
        <v>3695</v>
      </c>
      <c r="C826" t="s">
        <v>3650</v>
      </c>
      <c r="D826">
        <v>45</v>
      </c>
      <c r="E826">
        <v>450</v>
      </c>
      <c r="F826">
        <v>4509</v>
      </c>
      <c r="G826" t="s">
        <v>1087</v>
      </c>
      <c r="H826" t="s">
        <v>2117</v>
      </c>
    </row>
    <row r="827" spans="1:8" x14ac:dyDescent="0.15">
      <c r="A827" t="str">
        <f t="shared" si="12"/>
        <v>［水運業］外航旅客海運業</v>
      </c>
      <c r="B827" t="s">
        <v>3696</v>
      </c>
      <c r="C827" t="s">
        <v>3650</v>
      </c>
      <c r="D827">
        <v>45</v>
      </c>
      <c r="E827">
        <v>451</v>
      </c>
      <c r="F827">
        <v>4511</v>
      </c>
      <c r="G827" t="s">
        <v>1087</v>
      </c>
      <c r="H827" t="s">
        <v>3697</v>
      </c>
    </row>
    <row r="828" spans="1:8" x14ac:dyDescent="0.15">
      <c r="A828" t="str">
        <f t="shared" si="12"/>
        <v>［水運業］外航貨物海運業</v>
      </c>
      <c r="B828" t="s">
        <v>3698</v>
      </c>
      <c r="C828" t="s">
        <v>3650</v>
      </c>
      <c r="D828">
        <v>45</v>
      </c>
      <c r="E828">
        <v>451</v>
      </c>
      <c r="F828">
        <v>4512</v>
      </c>
      <c r="G828" t="s">
        <v>1087</v>
      </c>
      <c r="H828" t="s">
        <v>3699</v>
      </c>
    </row>
    <row r="829" spans="1:8" x14ac:dyDescent="0.15">
      <c r="A829" t="str">
        <f t="shared" si="12"/>
        <v>［水運業］沿海旅客海運業</v>
      </c>
      <c r="B829" t="s">
        <v>3700</v>
      </c>
      <c r="C829" t="s">
        <v>3650</v>
      </c>
      <c r="D829">
        <v>45</v>
      </c>
      <c r="E829">
        <v>452</v>
      </c>
      <c r="F829">
        <v>4521</v>
      </c>
      <c r="G829" t="s">
        <v>1087</v>
      </c>
      <c r="H829" t="s">
        <v>3701</v>
      </c>
    </row>
    <row r="830" spans="1:8" x14ac:dyDescent="0.15">
      <c r="A830" t="str">
        <f t="shared" si="12"/>
        <v>［水運業］沿海貨物海運業</v>
      </c>
      <c r="B830" t="s">
        <v>3702</v>
      </c>
      <c r="C830" t="s">
        <v>3650</v>
      </c>
      <c r="D830">
        <v>45</v>
      </c>
      <c r="E830">
        <v>452</v>
      </c>
      <c r="F830">
        <v>4522</v>
      </c>
      <c r="G830" t="s">
        <v>1087</v>
      </c>
      <c r="H830" t="s">
        <v>3703</v>
      </c>
    </row>
    <row r="831" spans="1:8" x14ac:dyDescent="0.15">
      <c r="A831" t="str">
        <f t="shared" si="12"/>
        <v>［水運業］港湾旅客海運業</v>
      </c>
      <c r="B831" t="s">
        <v>3704</v>
      </c>
      <c r="C831" t="s">
        <v>3650</v>
      </c>
      <c r="D831">
        <v>45</v>
      </c>
      <c r="E831">
        <v>453</v>
      </c>
      <c r="F831">
        <v>4531</v>
      </c>
      <c r="G831" t="s">
        <v>1087</v>
      </c>
      <c r="H831" t="s">
        <v>3705</v>
      </c>
    </row>
    <row r="832" spans="1:8" x14ac:dyDescent="0.15">
      <c r="A832" t="str">
        <f t="shared" si="12"/>
        <v>［水運業］河川水運業</v>
      </c>
      <c r="B832" t="s">
        <v>3706</v>
      </c>
      <c r="C832" t="s">
        <v>3650</v>
      </c>
      <c r="D832">
        <v>45</v>
      </c>
      <c r="E832">
        <v>453</v>
      </c>
      <c r="F832">
        <v>4532</v>
      </c>
      <c r="G832" t="s">
        <v>1087</v>
      </c>
      <c r="H832" t="s">
        <v>3707</v>
      </c>
    </row>
    <row r="833" spans="1:8" x14ac:dyDescent="0.15">
      <c r="A833" t="str">
        <f t="shared" si="12"/>
        <v>［水運業］湖沼水運業</v>
      </c>
      <c r="B833" t="s">
        <v>3708</v>
      </c>
      <c r="C833" t="s">
        <v>3650</v>
      </c>
      <c r="D833">
        <v>45</v>
      </c>
      <c r="E833">
        <v>453</v>
      </c>
      <c r="F833">
        <v>4533</v>
      </c>
      <c r="G833" t="s">
        <v>1087</v>
      </c>
      <c r="H833" t="s">
        <v>3709</v>
      </c>
    </row>
    <row r="834" spans="1:8" x14ac:dyDescent="0.15">
      <c r="A834" t="str">
        <f t="shared" si="12"/>
        <v>［水運業］船舶貸渡業（内航船舶貸渡業を除く）</v>
      </c>
      <c r="B834" t="s">
        <v>3710</v>
      </c>
      <c r="C834" t="s">
        <v>3650</v>
      </c>
      <c r="D834">
        <v>45</v>
      </c>
      <c r="E834">
        <v>454</v>
      </c>
      <c r="F834">
        <v>4541</v>
      </c>
      <c r="G834" t="s">
        <v>1087</v>
      </c>
      <c r="H834" t="s">
        <v>3711</v>
      </c>
    </row>
    <row r="835" spans="1:8" x14ac:dyDescent="0.15">
      <c r="A835" t="str">
        <f t="shared" ref="A835:A898" si="13">"［"&amp;G835&amp;"］"&amp;H835</f>
        <v>［水運業］内航船舶貸渡業</v>
      </c>
      <c r="B835" t="s">
        <v>3712</v>
      </c>
      <c r="C835" t="s">
        <v>3650</v>
      </c>
      <c r="D835">
        <v>45</v>
      </c>
      <c r="E835">
        <v>454</v>
      </c>
      <c r="F835">
        <v>4542</v>
      </c>
      <c r="G835" t="s">
        <v>1087</v>
      </c>
      <c r="H835" t="s">
        <v>3713</v>
      </c>
    </row>
    <row r="836" spans="1:8" x14ac:dyDescent="0.15">
      <c r="A836" t="str">
        <f t="shared" si="13"/>
        <v>［航空運輸業］主として管理事務を行う本社等</v>
      </c>
      <c r="B836" t="s">
        <v>3714</v>
      </c>
      <c r="C836" t="s">
        <v>3650</v>
      </c>
      <c r="D836">
        <v>46</v>
      </c>
      <c r="E836">
        <v>460</v>
      </c>
      <c r="F836">
        <v>4600</v>
      </c>
      <c r="G836" t="s">
        <v>1090</v>
      </c>
      <c r="H836" t="s">
        <v>2115</v>
      </c>
    </row>
    <row r="837" spans="1:8" x14ac:dyDescent="0.15">
      <c r="A837" t="str">
        <f t="shared" si="13"/>
        <v>［航空運輸業］その他の管理，補助的経済活動を行う事業所</v>
      </c>
      <c r="B837" t="s">
        <v>3715</v>
      </c>
      <c r="C837" t="s">
        <v>3650</v>
      </c>
      <c r="D837">
        <v>46</v>
      </c>
      <c r="E837">
        <v>460</v>
      </c>
      <c r="F837">
        <v>4609</v>
      </c>
      <c r="G837" t="s">
        <v>1090</v>
      </c>
      <c r="H837" t="s">
        <v>2117</v>
      </c>
    </row>
    <row r="838" spans="1:8" x14ac:dyDescent="0.15">
      <c r="A838" t="str">
        <f t="shared" si="13"/>
        <v>［航空運輸業］航空運送業</v>
      </c>
      <c r="B838" t="s">
        <v>3716</v>
      </c>
      <c r="C838" t="s">
        <v>3650</v>
      </c>
      <c r="D838">
        <v>46</v>
      </c>
      <c r="E838">
        <v>461</v>
      </c>
      <c r="F838">
        <v>4611</v>
      </c>
      <c r="G838" t="s">
        <v>1090</v>
      </c>
      <c r="H838" t="s">
        <v>3717</v>
      </c>
    </row>
    <row r="839" spans="1:8" x14ac:dyDescent="0.15">
      <c r="A839" t="str">
        <f t="shared" si="13"/>
        <v>［航空運輸業］航空機使用業（航空運送業を除く）</v>
      </c>
      <c r="B839" t="s">
        <v>3718</v>
      </c>
      <c r="C839" t="s">
        <v>3650</v>
      </c>
      <c r="D839">
        <v>46</v>
      </c>
      <c r="E839">
        <v>462</v>
      </c>
      <c r="F839">
        <v>4621</v>
      </c>
      <c r="G839" t="s">
        <v>1090</v>
      </c>
      <c r="H839" t="s">
        <v>3719</v>
      </c>
    </row>
    <row r="840" spans="1:8" x14ac:dyDescent="0.15">
      <c r="A840" t="str">
        <f t="shared" si="13"/>
        <v>［倉庫業］主として管理事務を行う本社等</v>
      </c>
      <c r="B840" t="s">
        <v>3720</v>
      </c>
      <c r="C840" t="s">
        <v>3650</v>
      </c>
      <c r="D840">
        <v>47</v>
      </c>
      <c r="E840">
        <v>470</v>
      </c>
      <c r="F840">
        <v>4700</v>
      </c>
      <c r="G840" t="s">
        <v>1093</v>
      </c>
      <c r="H840" t="s">
        <v>2115</v>
      </c>
    </row>
    <row r="841" spans="1:8" x14ac:dyDescent="0.15">
      <c r="A841" t="str">
        <f t="shared" si="13"/>
        <v>［倉庫業］その他の管理，補助的経済活動を行う事業所</v>
      </c>
      <c r="B841" t="s">
        <v>3721</v>
      </c>
      <c r="C841" t="s">
        <v>3650</v>
      </c>
      <c r="D841">
        <v>47</v>
      </c>
      <c r="E841">
        <v>470</v>
      </c>
      <c r="F841">
        <v>4709</v>
      </c>
      <c r="G841" t="s">
        <v>1093</v>
      </c>
      <c r="H841" t="s">
        <v>2117</v>
      </c>
    </row>
    <row r="842" spans="1:8" x14ac:dyDescent="0.15">
      <c r="A842" t="str">
        <f t="shared" si="13"/>
        <v>［倉庫業］倉庫業（冷蔵倉庫業を除く）</v>
      </c>
      <c r="B842" t="s">
        <v>3722</v>
      </c>
      <c r="C842" t="s">
        <v>3650</v>
      </c>
      <c r="D842">
        <v>47</v>
      </c>
      <c r="E842">
        <v>471</v>
      </c>
      <c r="F842">
        <v>4711</v>
      </c>
      <c r="G842" t="s">
        <v>1093</v>
      </c>
      <c r="H842" t="s">
        <v>3723</v>
      </c>
    </row>
    <row r="843" spans="1:8" x14ac:dyDescent="0.15">
      <c r="A843" t="str">
        <f t="shared" si="13"/>
        <v>［倉庫業］冷蔵倉庫業</v>
      </c>
      <c r="B843" t="s">
        <v>3724</v>
      </c>
      <c r="C843" t="s">
        <v>3650</v>
      </c>
      <c r="D843">
        <v>47</v>
      </c>
      <c r="E843">
        <v>472</v>
      </c>
      <c r="F843">
        <v>4721</v>
      </c>
      <c r="G843" t="s">
        <v>1093</v>
      </c>
      <c r="H843" t="s">
        <v>3725</v>
      </c>
    </row>
    <row r="844" spans="1:8" x14ac:dyDescent="0.15">
      <c r="A844" t="str">
        <f t="shared" si="13"/>
        <v>［運輸に附帯するサービス業］主として管理事務を行う本社等</v>
      </c>
      <c r="B844" t="s">
        <v>3726</v>
      </c>
      <c r="C844" t="s">
        <v>3650</v>
      </c>
      <c r="D844">
        <v>48</v>
      </c>
      <c r="E844">
        <v>480</v>
      </c>
      <c r="F844">
        <v>4800</v>
      </c>
      <c r="G844" t="s">
        <v>1096</v>
      </c>
      <c r="H844" t="s">
        <v>2115</v>
      </c>
    </row>
    <row r="845" spans="1:8" x14ac:dyDescent="0.15">
      <c r="A845" t="str">
        <f t="shared" si="13"/>
        <v>［運輸に附帯するサービス業］その他の管理，補助的経済活動を行う事業所</v>
      </c>
      <c r="B845" t="s">
        <v>3727</v>
      </c>
      <c r="C845" t="s">
        <v>3650</v>
      </c>
      <c r="D845">
        <v>48</v>
      </c>
      <c r="E845">
        <v>480</v>
      </c>
      <c r="F845">
        <v>4809</v>
      </c>
      <c r="G845" t="s">
        <v>1096</v>
      </c>
      <c r="H845" t="s">
        <v>2117</v>
      </c>
    </row>
    <row r="846" spans="1:8" x14ac:dyDescent="0.15">
      <c r="A846" t="str">
        <f t="shared" si="13"/>
        <v>［運輸に附帯するサービス業］港湾運送業</v>
      </c>
      <c r="B846" t="s">
        <v>3728</v>
      </c>
      <c r="C846" t="s">
        <v>3650</v>
      </c>
      <c r="D846">
        <v>48</v>
      </c>
      <c r="E846">
        <v>481</v>
      </c>
      <c r="F846">
        <v>4811</v>
      </c>
      <c r="G846" t="s">
        <v>1096</v>
      </c>
      <c r="H846" t="s">
        <v>3729</v>
      </c>
    </row>
    <row r="847" spans="1:8" x14ac:dyDescent="0.15">
      <c r="A847" t="str">
        <f t="shared" si="13"/>
        <v>［運輸に附帯するサービス業］利用運送業（集配利用運送業を除く）</v>
      </c>
      <c r="B847" t="s">
        <v>3730</v>
      </c>
      <c r="C847" t="s">
        <v>3650</v>
      </c>
      <c r="D847">
        <v>48</v>
      </c>
      <c r="E847">
        <v>482</v>
      </c>
      <c r="F847">
        <v>4821</v>
      </c>
      <c r="G847" t="s">
        <v>1096</v>
      </c>
      <c r="H847" t="s">
        <v>3731</v>
      </c>
    </row>
    <row r="848" spans="1:8" x14ac:dyDescent="0.15">
      <c r="A848" t="str">
        <f t="shared" si="13"/>
        <v>［運輸に附帯するサービス業］運送取次業</v>
      </c>
      <c r="B848" t="s">
        <v>3732</v>
      </c>
      <c r="C848" t="s">
        <v>3650</v>
      </c>
      <c r="D848">
        <v>48</v>
      </c>
      <c r="E848">
        <v>482</v>
      </c>
      <c r="F848">
        <v>4822</v>
      </c>
      <c r="G848" t="s">
        <v>1096</v>
      </c>
      <c r="H848" t="s">
        <v>3733</v>
      </c>
    </row>
    <row r="849" spans="1:8" x14ac:dyDescent="0.15">
      <c r="A849" t="str">
        <f t="shared" si="13"/>
        <v>［運輸に附帯するサービス業］運送代理店</v>
      </c>
      <c r="B849" t="s">
        <v>3734</v>
      </c>
      <c r="C849" t="s">
        <v>3650</v>
      </c>
      <c r="D849">
        <v>48</v>
      </c>
      <c r="E849">
        <v>483</v>
      </c>
      <c r="F849">
        <v>4831</v>
      </c>
      <c r="G849" t="s">
        <v>1096</v>
      </c>
      <c r="H849" t="s">
        <v>3735</v>
      </c>
    </row>
    <row r="850" spans="1:8" x14ac:dyDescent="0.15">
      <c r="A850" t="str">
        <f t="shared" si="13"/>
        <v>［運輸に附帯するサービス業］こん包業（組立こん包業を除く）</v>
      </c>
      <c r="B850" t="s">
        <v>3736</v>
      </c>
      <c r="C850" t="s">
        <v>3650</v>
      </c>
      <c r="D850">
        <v>48</v>
      </c>
      <c r="E850">
        <v>484</v>
      </c>
      <c r="F850">
        <v>4841</v>
      </c>
      <c r="G850" t="s">
        <v>1096</v>
      </c>
      <c r="H850" t="s">
        <v>3737</v>
      </c>
    </row>
    <row r="851" spans="1:8" x14ac:dyDescent="0.15">
      <c r="A851" t="str">
        <f t="shared" si="13"/>
        <v>［運輸に附帯するサービス業］組立こん包業</v>
      </c>
      <c r="B851" t="s">
        <v>3738</v>
      </c>
      <c r="C851" t="s">
        <v>3650</v>
      </c>
      <c r="D851">
        <v>48</v>
      </c>
      <c r="E851">
        <v>484</v>
      </c>
      <c r="F851">
        <v>4842</v>
      </c>
      <c r="G851" t="s">
        <v>1096</v>
      </c>
      <c r="H851" t="s">
        <v>3739</v>
      </c>
    </row>
    <row r="852" spans="1:8" x14ac:dyDescent="0.15">
      <c r="A852" t="str">
        <f t="shared" si="13"/>
        <v>［運輸に附帯するサービス業］鉄道施設提供業</v>
      </c>
      <c r="B852" t="s">
        <v>3740</v>
      </c>
      <c r="C852" t="s">
        <v>3650</v>
      </c>
      <c r="D852">
        <v>48</v>
      </c>
      <c r="E852">
        <v>485</v>
      </c>
      <c r="F852">
        <v>4851</v>
      </c>
      <c r="G852" t="s">
        <v>1096</v>
      </c>
      <c r="H852" t="s">
        <v>3741</v>
      </c>
    </row>
    <row r="853" spans="1:8" x14ac:dyDescent="0.15">
      <c r="A853" t="str">
        <f t="shared" si="13"/>
        <v>［運輸に附帯するサービス業］道路運送固定施設業</v>
      </c>
      <c r="B853" t="s">
        <v>3742</v>
      </c>
      <c r="C853" t="s">
        <v>3650</v>
      </c>
      <c r="D853">
        <v>48</v>
      </c>
      <c r="E853">
        <v>485</v>
      </c>
      <c r="F853">
        <v>4852</v>
      </c>
      <c r="G853" t="s">
        <v>1096</v>
      </c>
      <c r="H853" t="s">
        <v>3743</v>
      </c>
    </row>
    <row r="854" spans="1:8" x14ac:dyDescent="0.15">
      <c r="A854" t="str">
        <f t="shared" si="13"/>
        <v>［運輸に附帯するサービス業］自動車ターミナル業</v>
      </c>
      <c r="B854" t="s">
        <v>3744</v>
      </c>
      <c r="C854" t="s">
        <v>3650</v>
      </c>
      <c r="D854">
        <v>48</v>
      </c>
      <c r="E854">
        <v>485</v>
      </c>
      <c r="F854">
        <v>4853</v>
      </c>
      <c r="G854" t="s">
        <v>1096</v>
      </c>
      <c r="H854" t="s">
        <v>3745</v>
      </c>
    </row>
    <row r="855" spans="1:8" x14ac:dyDescent="0.15">
      <c r="A855" t="str">
        <f t="shared" si="13"/>
        <v>［運輸に附帯するサービス業］貨物荷扱固定施設業</v>
      </c>
      <c r="B855" t="s">
        <v>3746</v>
      </c>
      <c r="C855" t="s">
        <v>3650</v>
      </c>
      <c r="D855">
        <v>48</v>
      </c>
      <c r="E855">
        <v>485</v>
      </c>
      <c r="F855">
        <v>4854</v>
      </c>
      <c r="G855" t="s">
        <v>1096</v>
      </c>
      <c r="H855" t="s">
        <v>3747</v>
      </c>
    </row>
    <row r="856" spans="1:8" x14ac:dyDescent="0.15">
      <c r="A856" t="str">
        <f t="shared" si="13"/>
        <v>［運輸に附帯するサービス業］桟橋泊きょ業</v>
      </c>
      <c r="B856" t="s">
        <v>3748</v>
      </c>
      <c r="C856" t="s">
        <v>3650</v>
      </c>
      <c r="D856">
        <v>48</v>
      </c>
      <c r="E856">
        <v>485</v>
      </c>
      <c r="F856">
        <v>4855</v>
      </c>
      <c r="G856" t="s">
        <v>1096</v>
      </c>
      <c r="H856" t="s">
        <v>3749</v>
      </c>
    </row>
    <row r="857" spans="1:8" x14ac:dyDescent="0.15">
      <c r="A857" t="str">
        <f t="shared" si="13"/>
        <v>［運輸に附帯するサービス業］飛行場業</v>
      </c>
      <c r="B857" t="s">
        <v>3750</v>
      </c>
      <c r="C857" t="s">
        <v>3650</v>
      </c>
      <c r="D857">
        <v>48</v>
      </c>
      <c r="E857">
        <v>485</v>
      </c>
      <c r="F857">
        <v>4856</v>
      </c>
      <c r="G857" t="s">
        <v>1096</v>
      </c>
      <c r="H857" t="s">
        <v>3751</v>
      </c>
    </row>
    <row r="858" spans="1:8" x14ac:dyDescent="0.15">
      <c r="A858" t="str">
        <f t="shared" si="13"/>
        <v>［運輸に附帯するサービス業］海運仲立業</v>
      </c>
      <c r="B858" t="s">
        <v>3752</v>
      </c>
      <c r="C858" t="s">
        <v>3650</v>
      </c>
      <c r="D858">
        <v>48</v>
      </c>
      <c r="E858">
        <v>489</v>
      </c>
      <c r="F858">
        <v>4891</v>
      </c>
      <c r="G858" t="s">
        <v>1096</v>
      </c>
      <c r="H858" t="s">
        <v>3753</v>
      </c>
    </row>
    <row r="859" spans="1:8" x14ac:dyDescent="0.15">
      <c r="A859" t="str">
        <f t="shared" si="13"/>
        <v>［運輸に附帯するサービス業］他に分類されない運輸に附帯するサービス業</v>
      </c>
      <c r="B859" t="s">
        <v>3754</v>
      </c>
      <c r="C859" t="s">
        <v>3650</v>
      </c>
      <c r="D859">
        <v>48</v>
      </c>
      <c r="E859">
        <v>489</v>
      </c>
      <c r="F859">
        <v>4899</v>
      </c>
      <c r="G859" t="s">
        <v>1096</v>
      </c>
      <c r="H859" t="s">
        <v>3755</v>
      </c>
    </row>
    <row r="860" spans="1:8" x14ac:dyDescent="0.15">
      <c r="A860" t="str">
        <f t="shared" si="13"/>
        <v>［郵便業（信書便事業を含む）］管理，補助的経済活動を行う事業所</v>
      </c>
      <c r="B860" t="s">
        <v>3756</v>
      </c>
      <c r="C860" t="s">
        <v>3650</v>
      </c>
      <c r="D860">
        <v>49</v>
      </c>
      <c r="E860">
        <v>490</v>
      </c>
      <c r="F860">
        <v>4901</v>
      </c>
      <c r="G860" t="s">
        <v>1099</v>
      </c>
      <c r="H860" t="s">
        <v>3757</v>
      </c>
    </row>
    <row r="861" spans="1:8" x14ac:dyDescent="0.15">
      <c r="A861" t="str">
        <f t="shared" si="13"/>
        <v>［郵便業（信書便事業を含む）］郵便業（信書便事業を含む）</v>
      </c>
      <c r="B861" t="s">
        <v>3758</v>
      </c>
      <c r="C861" t="s">
        <v>3650</v>
      </c>
      <c r="D861">
        <v>49</v>
      </c>
      <c r="E861">
        <v>491</v>
      </c>
      <c r="F861">
        <v>4911</v>
      </c>
      <c r="G861" t="s">
        <v>1099</v>
      </c>
      <c r="H861" t="s">
        <v>1099</v>
      </c>
    </row>
    <row r="862" spans="1:8" x14ac:dyDescent="0.15">
      <c r="A862" t="str">
        <f t="shared" si="13"/>
        <v>［各種商品卸売業］主として管理事務を行う本社等</v>
      </c>
      <c r="B862" t="s">
        <v>3759</v>
      </c>
      <c r="C862" t="s">
        <v>3760</v>
      </c>
      <c r="D862">
        <v>50</v>
      </c>
      <c r="E862">
        <v>500</v>
      </c>
      <c r="F862">
        <v>5000</v>
      </c>
      <c r="G862" t="s">
        <v>3761</v>
      </c>
      <c r="H862" t="s">
        <v>2115</v>
      </c>
    </row>
    <row r="863" spans="1:8" x14ac:dyDescent="0.15">
      <c r="A863" t="str">
        <f t="shared" si="13"/>
        <v>［各種商品卸売業］自家用倉庫</v>
      </c>
      <c r="B863" t="s">
        <v>3762</v>
      </c>
      <c r="C863" t="s">
        <v>3760</v>
      </c>
      <c r="D863">
        <v>50</v>
      </c>
      <c r="E863">
        <v>500</v>
      </c>
      <c r="F863">
        <v>5008</v>
      </c>
      <c r="G863" t="s">
        <v>3761</v>
      </c>
      <c r="H863" t="s">
        <v>3763</v>
      </c>
    </row>
    <row r="864" spans="1:8" x14ac:dyDescent="0.15">
      <c r="A864" t="str">
        <f t="shared" si="13"/>
        <v>［各種商品卸売業］その他の管理，補助的経済活動を行う事業所</v>
      </c>
      <c r="B864" t="s">
        <v>3764</v>
      </c>
      <c r="C864" t="s">
        <v>3760</v>
      </c>
      <c r="D864">
        <v>50</v>
      </c>
      <c r="E864">
        <v>500</v>
      </c>
      <c r="F864">
        <v>5009</v>
      </c>
      <c r="G864" t="s">
        <v>3761</v>
      </c>
      <c r="H864" t="s">
        <v>2117</v>
      </c>
    </row>
    <row r="865" spans="1:8" x14ac:dyDescent="0.15">
      <c r="A865" t="str">
        <f t="shared" si="13"/>
        <v>［各種商品卸売業］各種商品卸売業（従業者が常時100人以上のもの）</v>
      </c>
      <c r="B865" t="s">
        <v>3765</v>
      </c>
      <c r="C865" t="s">
        <v>3760</v>
      </c>
      <c r="D865">
        <v>50</v>
      </c>
      <c r="E865">
        <v>501</v>
      </c>
      <c r="F865">
        <v>5011</v>
      </c>
      <c r="G865" t="s">
        <v>3761</v>
      </c>
      <c r="H865" t="s">
        <v>3766</v>
      </c>
    </row>
    <row r="866" spans="1:8" x14ac:dyDescent="0.15">
      <c r="A866" t="str">
        <f t="shared" si="13"/>
        <v>［各種商品卸売業］その他の各種商品卸売業</v>
      </c>
      <c r="B866" t="s">
        <v>3767</v>
      </c>
      <c r="C866" t="s">
        <v>3760</v>
      </c>
      <c r="D866">
        <v>50</v>
      </c>
      <c r="E866">
        <v>501</v>
      </c>
      <c r="F866">
        <v>5019</v>
      </c>
      <c r="G866" t="s">
        <v>3761</v>
      </c>
      <c r="H866" t="s">
        <v>3768</v>
      </c>
    </row>
    <row r="867" spans="1:8" x14ac:dyDescent="0.15">
      <c r="A867" t="str">
        <f t="shared" si="13"/>
        <v>［繊維・衣服等卸売業］主として管理事務を行う本社等</v>
      </c>
      <c r="B867" t="s">
        <v>3769</v>
      </c>
      <c r="C867" t="s">
        <v>3760</v>
      </c>
      <c r="D867">
        <v>51</v>
      </c>
      <c r="E867">
        <v>510</v>
      </c>
      <c r="F867">
        <v>5100</v>
      </c>
      <c r="G867" t="s">
        <v>1104</v>
      </c>
      <c r="H867" t="s">
        <v>2115</v>
      </c>
    </row>
    <row r="868" spans="1:8" x14ac:dyDescent="0.15">
      <c r="A868" t="str">
        <f t="shared" si="13"/>
        <v>［繊維・衣服等卸売業］自家用倉庫</v>
      </c>
      <c r="B868" t="s">
        <v>3770</v>
      </c>
      <c r="C868" t="s">
        <v>3760</v>
      </c>
      <c r="D868">
        <v>51</v>
      </c>
      <c r="E868">
        <v>510</v>
      </c>
      <c r="F868">
        <v>5108</v>
      </c>
      <c r="G868" t="s">
        <v>1104</v>
      </c>
      <c r="H868" t="s">
        <v>3763</v>
      </c>
    </row>
    <row r="869" spans="1:8" x14ac:dyDescent="0.15">
      <c r="A869" t="str">
        <f t="shared" si="13"/>
        <v>［繊維・衣服等卸売業］その他の管理，補助的経済活動を行う事業所</v>
      </c>
      <c r="B869" t="s">
        <v>3771</v>
      </c>
      <c r="C869" t="s">
        <v>3760</v>
      </c>
      <c r="D869">
        <v>51</v>
      </c>
      <c r="E869">
        <v>510</v>
      </c>
      <c r="F869">
        <v>5109</v>
      </c>
      <c r="G869" t="s">
        <v>1104</v>
      </c>
      <c r="H869" t="s">
        <v>2117</v>
      </c>
    </row>
    <row r="870" spans="1:8" x14ac:dyDescent="0.15">
      <c r="A870" t="str">
        <f t="shared" si="13"/>
        <v>［繊維・衣服等卸売業］繊維原料卸売業</v>
      </c>
      <c r="B870" t="s">
        <v>3772</v>
      </c>
      <c r="C870" t="s">
        <v>3760</v>
      </c>
      <c r="D870">
        <v>51</v>
      </c>
      <c r="E870">
        <v>511</v>
      </c>
      <c r="F870">
        <v>5111</v>
      </c>
      <c r="G870" t="s">
        <v>1104</v>
      </c>
      <c r="H870" t="s">
        <v>3773</v>
      </c>
    </row>
    <row r="871" spans="1:8" x14ac:dyDescent="0.15">
      <c r="A871" t="str">
        <f t="shared" si="13"/>
        <v>［繊維・衣服等卸売業］糸卸売業</v>
      </c>
      <c r="B871" t="s">
        <v>3774</v>
      </c>
      <c r="C871" t="s">
        <v>3760</v>
      </c>
      <c r="D871">
        <v>51</v>
      </c>
      <c r="E871">
        <v>511</v>
      </c>
      <c r="F871">
        <v>5112</v>
      </c>
      <c r="G871" t="s">
        <v>1104</v>
      </c>
      <c r="H871" t="s">
        <v>3775</v>
      </c>
    </row>
    <row r="872" spans="1:8" x14ac:dyDescent="0.15">
      <c r="A872" t="str">
        <f t="shared" si="13"/>
        <v>［繊維・衣服等卸売業］織物卸売業（室内装飾繊維品を除く）</v>
      </c>
      <c r="B872" t="s">
        <v>3776</v>
      </c>
      <c r="C872" t="s">
        <v>3760</v>
      </c>
      <c r="D872">
        <v>51</v>
      </c>
      <c r="E872">
        <v>511</v>
      </c>
      <c r="F872">
        <v>5113</v>
      </c>
      <c r="G872" t="s">
        <v>1104</v>
      </c>
      <c r="H872" t="s">
        <v>3777</v>
      </c>
    </row>
    <row r="873" spans="1:8" x14ac:dyDescent="0.15">
      <c r="A873" t="str">
        <f t="shared" si="13"/>
        <v>［繊維・衣服等卸売業］男子服卸売業</v>
      </c>
      <c r="B873" t="s">
        <v>3778</v>
      </c>
      <c r="C873" t="s">
        <v>3760</v>
      </c>
      <c r="D873">
        <v>51</v>
      </c>
      <c r="E873">
        <v>512</v>
      </c>
      <c r="F873">
        <v>5121</v>
      </c>
      <c r="G873" t="s">
        <v>1104</v>
      </c>
      <c r="H873" t="s">
        <v>3779</v>
      </c>
    </row>
    <row r="874" spans="1:8" x14ac:dyDescent="0.15">
      <c r="A874" t="str">
        <f t="shared" si="13"/>
        <v>［繊維・衣服等卸売業］婦人・子供服卸売業</v>
      </c>
      <c r="B874" t="s">
        <v>3780</v>
      </c>
      <c r="C874" t="s">
        <v>3760</v>
      </c>
      <c r="D874">
        <v>51</v>
      </c>
      <c r="E874">
        <v>512</v>
      </c>
      <c r="F874">
        <v>5122</v>
      </c>
      <c r="G874" t="s">
        <v>1104</v>
      </c>
      <c r="H874" t="s">
        <v>3781</v>
      </c>
    </row>
    <row r="875" spans="1:8" x14ac:dyDescent="0.15">
      <c r="A875" t="str">
        <f t="shared" si="13"/>
        <v>［繊維・衣服等卸売業］下着類卸売業</v>
      </c>
      <c r="B875" t="s">
        <v>3782</v>
      </c>
      <c r="C875" t="s">
        <v>3760</v>
      </c>
      <c r="D875">
        <v>51</v>
      </c>
      <c r="E875">
        <v>512</v>
      </c>
      <c r="F875">
        <v>5123</v>
      </c>
      <c r="G875" t="s">
        <v>1104</v>
      </c>
      <c r="H875" t="s">
        <v>3783</v>
      </c>
    </row>
    <row r="876" spans="1:8" x14ac:dyDescent="0.15">
      <c r="A876" t="str">
        <f t="shared" si="13"/>
        <v>［繊維・衣服等卸売業］その他の衣服卸売業</v>
      </c>
      <c r="B876" t="s">
        <v>3784</v>
      </c>
      <c r="C876" t="s">
        <v>3760</v>
      </c>
      <c r="D876">
        <v>51</v>
      </c>
      <c r="E876">
        <v>512</v>
      </c>
      <c r="F876">
        <v>5129</v>
      </c>
      <c r="G876" t="s">
        <v>1104</v>
      </c>
      <c r="H876" t="s">
        <v>3785</v>
      </c>
    </row>
    <row r="877" spans="1:8" x14ac:dyDescent="0.15">
      <c r="A877" t="str">
        <f t="shared" si="13"/>
        <v>［繊維・衣服等卸売業］寝具類卸売業</v>
      </c>
      <c r="B877" t="s">
        <v>3786</v>
      </c>
      <c r="C877" t="s">
        <v>3760</v>
      </c>
      <c r="D877">
        <v>51</v>
      </c>
      <c r="E877">
        <v>513</v>
      </c>
      <c r="F877">
        <v>5131</v>
      </c>
      <c r="G877" t="s">
        <v>1104</v>
      </c>
      <c r="H877" t="s">
        <v>3787</v>
      </c>
    </row>
    <row r="878" spans="1:8" x14ac:dyDescent="0.15">
      <c r="A878" t="str">
        <f t="shared" si="13"/>
        <v>［繊維・衣服等卸売業］靴・履物卸売業</v>
      </c>
      <c r="B878" t="s">
        <v>3788</v>
      </c>
      <c r="C878" t="s">
        <v>3760</v>
      </c>
      <c r="D878">
        <v>51</v>
      </c>
      <c r="E878">
        <v>513</v>
      </c>
      <c r="F878">
        <v>5132</v>
      </c>
      <c r="G878" t="s">
        <v>1104</v>
      </c>
      <c r="H878" t="s">
        <v>3789</v>
      </c>
    </row>
    <row r="879" spans="1:8" x14ac:dyDescent="0.15">
      <c r="A879" t="str">
        <f t="shared" si="13"/>
        <v>［繊維・衣服等卸売業］かばん・袋物卸売業</v>
      </c>
      <c r="B879" t="s">
        <v>3790</v>
      </c>
      <c r="C879" t="s">
        <v>3760</v>
      </c>
      <c r="D879">
        <v>51</v>
      </c>
      <c r="E879">
        <v>513</v>
      </c>
      <c r="F879">
        <v>5133</v>
      </c>
      <c r="G879" t="s">
        <v>1104</v>
      </c>
      <c r="H879" t="s">
        <v>3791</v>
      </c>
    </row>
    <row r="880" spans="1:8" x14ac:dyDescent="0.15">
      <c r="A880" t="str">
        <f t="shared" si="13"/>
        <v>［繊維・衣服等卸売業］その他の身の回り品卸売業</v>
      </c>
      <c r="B880" t="s">
        <v>3792</v>
      </c>
      <c r="C880" t="s">
        <v>3760</v>
      </c>
      <c r="D880">
        <v>51</v>
      </c>
      <c r="E880">
        <v>513</v>
      </c>
      <c r="F880">
        <v>5139</v>
      </c>
      <c r="G880" t="s">
        <v>1104</v>
      </c>
      <c r="H880" t="s">
        <v>3793</v>
      </c>
    </row>
    <row r="881" spans="1:8" x14ac:dyDescent="0.15">
      <c r="A881" t="str">
        <f t="shared" si="13"/>
        <v>［飲食料品卸売業］主として管理事務を行う本社等</v>
      </c>
      <c r="B881" t="s">
        <v>3794</v>
      </c>
      <c r="C881" t="s">
        <v>3760</v>
      </c>
      <c r="D881">
        <v>52</v>
      </c>
      <c r="E881">
        <v>520</v>
      </c>
      <c r="F881">
        <v>5200</v>
      </c>
      <c r="G881" t="s">
        <v>1107</v>
      </c>
      <c r="H881" t="s">
        <v>2115</v>
      </c>
    </row>
    <row r="882" spans="1:8" x14ac:dyDescent="0.15">
      <c r="A882" t="str">
        <f t="shared" si="13"/>
        <v>［飲食料品卸売業］自家用倉庫</v>
      </c>
      <c r="B882" t="s">
        <v>3795</v>
      </c>
      <c r="C882" t="s">
        <v>3760</v>
      </c>
      <c r="D882">
        <v>52</v>
      </c>
      <c r="E882">
        <v>520</v>
      </c>
      <c r="F882">
        <v>5208</v>
      </c>
      <c r="G882" t="s">
        <v>1107</v>
      </c>
      <c r="H882" t="s">
        <v>3763</v>
      </c>
    </row>
    <row r="883" spans="1:8" x14ac:dyDescent="0.15">
      <c r="A883" t="str">
        <f t="shared" si="13"/>
        <v>［飲食料品卸売業］その他の管理，補助的経済活動を行う事業所</v>
      </c>
      <c r="B883" t="s">
        <v>3796</v>
      </c>
      <c r="C883" t="s">
        <v>3760</v>
      </c>
      <c r="D883">
        <v>52</v>
      </c>
      <c r="E883">
        <v>520</v>
      </c>
      <c r="F883">
        <v>5209</v>
      </c>
      <c r="G883" t="s">
        <v>1107</v>
      </c>
      <c r="H883" t="s">
        <v>2117</v>
      </c>
    </row>
    <row r="884" spans="1:8" x14ac:dyDescent="0.15">
      <c r="A884" t="str">
        <f t="shared" si="13"/>
        <v>［飲食料品卸売業］米麦卸売業</v>
      </c>
      <c r="B884" t="s">
        <v>3797</v>
      </c>
      <c r="C884" t="s">
        <v>3760</v>
      </c>
      <c r="D884">
        <v>52</v>
      </c>
      <c r="E884">
        <v>521</v>
      </c>
      <c r="F884">
        <v>5211</v>
      </c>
      <c r="G884" t="s">
        <v>1107</v>
      </c>
      <c r="H884" t="s">
        <v>3798</v>
      </c>
    </row>
    <row r="885" spans="1:8" x14ac:dyDescent="0.15">
      <c r="A885" t="str">
        <f t="shared" si="13"/>
        <v>［飲食料品卸売業］雑穀・豆類卸売業</v>
      </c>
      <c r="B885" t="s">
        <v>3799</v>
      </c>
      <c r="C885" t="s">
        <v>3760</v>
      </c>
      <c r="D885">
        <v>52</v>
      </c>
      <c r="E885">
        <v>521</v>
      </c>
      <c r="F885">
        <v>5212</v>
      </c>
      <c r="G885" t="s">
        <v>1107</v>
      </c>
      <c r="H885" t="s">
        <v>3800</v>
      </c>
    </row>
    <row r="886" spans="1:8" x14ac:dyDescent="0.15">
      <c r="A886" t="str">
        <f t="shared" si="13"/>
        <v>［飲食料品卸売業］野菜卸売業</v>
      </c>
      <c r="B886" t="s">
        <v>3801</v>
      </c>
      <c r="C886" t="s">
        <v>3760</v>
      </c>
      <c r="D886">
        <v>52</v>
      </c>
      <c r="E886">
        <v>521</v>
      </c>
      <c r="F886">
        <v>5213</v>
      </c>
      <c r="G886" t="s">
        <v>1107</v>
      </c>
      <c r="H886" t="s">
        <v>3802</v>
      </c>
    </row>
    <row r="887" spans="1:8" x14ac:dyDescent="0.15">
      <c r="A887" t="str">
        <f t="shared" si="13"/>
        <v>［飲食料品卸売業］果実卸売業</v>
      </c>
      <c r="B887" t="s">
        <v>3803</v>
      </c>
      <c r="C887" t="s">
        <v>3760</v>
      </c>
      <c r="D887">
        <v>52</v>
      </c>
      <c r="E887">
        <v>521</v>
      </c>
      <c r="F887">
        <v>5214</v>
      </c>
      <c r="G887" t="s">
        <v>1107</v>
      </c>
      <c r="H887" t="s">
        <v>3804</v>
      </c>
    </row>
    <row r="888" spans="1:8" x14ac:dyDescent="0.15">
      <c r="A888" t="str">
        <f t="shared" si="13"/>
        <v>［飲食料品卸売業］食肉卸売業</v>
      </c>
      <c r="B888" t="s">
        <v>3805</v>
      </c>
      <c r="C888" t="s">
        <v>3760</v>
      </c>
      <c r="D888">
        <v>52</v>
      </c>
      <c r="E888">
        <v>521</v>
      </c>
      <c r="F888">
        <v>5215</v>
      </c>
      <c r="G888" t="s">
        <v>1107</v>
      </c>
      <c r="H888" t="s">
        <v>3806</v>
      </c>
    </row>
    <row r="889" spans="1:8" x14ac:dyDescent="0.15">
      <c r="A889" t="str">
        <f t="shared" si="13"/>
        <v>［飲食料品卸売業］生鮮魚介卸売業</v>
      </c>
      <c r="B889" t="s">
        <v>3807</v>
      </c>
      <c r="C889" t="s">
        <v>3760</v>
      </c>
      <c r="D889">
        <v>52</v>
      </c>
      <c r="E889">
        <v>521</v>
      </c>
      <c r="F889">
        <v>5216</v>
      </c>
      <c r="G889" t="s">
        <v>1107</v>
      </c>
      <c r="H889" t="s">
        <v>3808</v>
      </c>
    </row>
    <row r="890" spans="1:8" x14ac:dyDescent="0.15">
      <c r="A890" t="str">
        <f t="shared" si="13"/>
        <v>［飲食料品卸売業］その他の農畜産物・水産物卸売業</v>
      </c>
      <c r="B890" t="s">
        <v>3809</v>
      </c>
      <c r="C890" t="s">
        <v>3760</v>
      </c>
      <c r="D890">
        <v>52</v>
      </c>
      <c r="E890">
        <v>521</v>
      </c>
      <c r="F890">
        <v>5219</v>
      </c>
      <c r="G890" t="s">
        <v>1107</v>
      </c>
      <c r="H890" t="s">
        <v>3810</v>
      </c>
    </row>
    <row r="891" spans="1:8" x14ac:dyDescent="0.15">
      <c r="A891" t="str">
        <f t="shared" si="13"/>
        <v>［飲食料品卸売業］砂糖・味そ・しょう油卸売業</v>
      </c>
      <c r="B891" t="s">
        <v>3811</v>
      </c>
      <c r="C891" t="s">
        <v>3760</v>
      </c>
      <c r="D891">
        <v>52</v>
      </c>
      <c r="E891">
        <v>522</v>
      </c>
      <c r="F891">
        <v>5221</v>
      </c>
      <c r="G891" t="s">
        <v>1107</v>
      </c>
      <c r="H891" t="s">
        <v>3812</v>
      </c>
    </row>
    <row r="892" spans="1:8" x14ac:dyDescent="0.15">
      <c r="A892" t="str">
        <f t="shared" si="13"/>
        <v>［飲食料品卸売業］酒類卸売業</v>
      </c>
      <c r="B892" t="s">
        <v>3813</v>
      </c>
      <c r="C892" t="s">
        <v>3760</v>
      </c>
      <c r="D892">
        <v>52</v>
      </c>
      <c r="E892">
        <v>522</v>
      </c>
      <c r="F892">
        <v>5222</v>
      </c>
      <c r="G892" t="s">
        <v>1107</v>
      </c>
      <c r="H892" t="s">
        <v>3814</v>
      </c>
    </row>
    <row r="893" spans="1:8" x14ac:dyDescent="0.15">
      <c r="A893" t="str">
        <f t="shared" si="13"/>
        <v>［飲食料品卸売業］乾物卸売業</v>
      </c>
      <c r="B893" t="s">
        <v>3815</v>
      </c>
      <c r="C893" t="s">
        <v>3760</v>
      </c>
      <c r="D893">
        <v>52</v>
      </c>
      <c r="E893">
        <v>522</v>
      </c>
      <c r="F893">
        <v>5223</v>
      </c>
      <c r="G893" t="s">
        <v>1107</v>
      </c>
      <c r="H893" t="s">
        <v>3816</v>
      </c>
    </row>
    <row r="894" spans="1:8" x14ac:dyDescent="0.15">
      <c r="A894" t="str">
        <f t="shared" si="13"/>
        <v>［飲食料品卸売業］菓子・パン類卸売業</v>
      </c>
      <c r="B894" t="s">
        <v>3817</v>
      </c>
      <c r="C894" t="s">
        <v>3760</v>
      </c>
      <c r="D894">
        <v>52</v>
      </c>
      <c r="E894">
        <v>522</v>
      </c>
      <c r="F894">
        <v>5224</v>
      </c>
      <c r="G894" t="s">
        <v>1107</v>
      </c>
      <c r="H894" t="s">
        <v>3818</v>
      </c>
    </row>
    <row r="895" spans="1:8" x14ac:dyDescent="0.15">
      <c r="A895" t="str">
        <f t="shared" si="13"/>
        <v>［飲食料品卸売業］飲料卸売業（別掲を除く）</v>
      </c>
      <c r="B895" t="s">
        <v>3819</v>
      </c>
      <c r="C895" t="s">
        <v>3760</v>
      </c>
      <c r="D895">
        <v>52</v>
      </c>
      <c r="E895">
        <v>522</v>
      </c>
      <c r="F895">
        <v>5225</v>
      </c>
      <c r="G895" t="s">
        <v>1107</v>
      </c>
      <c r="H895" t="s">
        <v>3820</v>
      </c>
    </row>
    <row r="896" spans="1:8" x14ac:dyDescent="0.15">
      <c r="A896" t="str">
        <f t="shared" si="13"/>
        <v>［飲食料品卸売業］茶類卸売業</v>
      </c>
      <c r="B896" t="s">
        <v>3821</v>
      </c>
      <c r="C896" t="s">
        <v>3760</v>
      </c>
      <c r="D896">
        <v>52</v>
      </c>
      <c r="E896">
        <v>522</v>
      </c>
      <c r="F896">
        <v>5226</v>
      </c>
      <c r="G896" t="s">
        <v>1107</v>
      </c>
      <c r="H896" t="s">
        <v>3822</v>
      </c>
    </row>
    <row r="897" spans="1:8" x14ac:dyDescent="0.15">
      <c r="A897" t="str">
        <f t="shared" si="13"/>
        <v>［飲食料品卸売業］牛乳・乳製品卸売業</v>
      </c>
      <c r="B897" t="s">
        <v>3823</v>
      </c>
      <c r="C897" t="s">
        <v>3760</v>
      </c>
      <c r="D897">
        <v>52</v>
      </c>
      <c r="E897">
        <v>522</v>
      </c>
      <c r="F897">
        <v>5227</v>
      </c>
      <c r="G897" t="s">
        <v>1107</v>
      </c>
      <c r="H897" t="s">
        <v>3824</v>
      </c>
    </row>
    <row r="898" spans="1:8" x14ac:dyDescent="0.15">
      <c r="A898" t="str">
        <f t="shared" si="13"/>
        <v>［飲食料品卸売業］その他の食料・飲料卸売業</v>
      </c>
      <c r="B898" t="s">
        <v>3825</v>
      </c>
      <c r="C898" t="s">
        <v>3760</v>
      </c>
      <c r="D898">
        <v>52</v>
      </c>
      <c r="E898">
        <v>522</v>
      </c>
      <c r="F898">
        <v>5229</v>
      </c>
      <c r="G898" t="s">
        <v>1107</v>
      </c>
      <c r="H898" t="s">
        <v>3826</v>
      </c>
    </row>
    <row r="899" spans="1:8" x14ac:dyDescent="0.15">
      <c r="A899" t="str">
        <f t="shared" ref="A899:A962" si="14">"［"&amp;G899&amp;"］"&amp;H899</f>
        <v>［建築材料，鉱物・金属材料等卸売業］主として管理事務を行う本社等</v>
      </c>
      <c r="B899" t="s">
        <v>3827</v>
      </c>
      <c r="C899" t="s">
        <v>3760</v>
      </c>
      <c r="D899">
        <v>53</v>
      </c>
      <c r="E899">
        <v>530</v>
      </c>
      <c r="F899">
        <v>5300</v>
      </c>
      <c r="G899" t="s">
        <v>3828</v>
      </c>
      <c r="H899" t="s">
        <v>2115</v>
      </c>
    </row>
    <row r="900" spans="1:8" x14ac:dyDescent="0.15">
      <c r="A900" t="str">
        <f t="shared" si="14"/>
        <v>［建築材料，鉱物・金属材料等卸売業］自家用倉庫</v>
      </c>
      <c r="B900" t="s">
        <v>3829</v>
      </c>
      <c r="C900" t="s">
        <v>3760</v>
      </c>
      <c r="D900">
        <v>53</v>
      </c>
      <c r="E900">
        <v>530</v>
      </c>
      <c r="F900">
        <v>5308</v>
      </c>
      <c r="G900" t="s">
        <v>3828</v>
      </c>
      <c r="H900" t="s">
        <v>3763</v>
      </c>
    </row>
    <row r="901" spans="1:8" x14ac:dyDescent="0.15">
      <c r="A901" t="str">
        <f t="shared" si="14"/>
        <v>［建築材料，鉱物・金属材料等卸売業］その他の管理，補助的経済活動を行う事業所</v>
      </c>
      <c r="B901" t="s">
        <v>3830</v>
      </c>
      <c r="C901" t="s">
        <v>3760</v>
      </c>
      <c r="D901">
        <v>53</v>
      </c>
      <c r="E901">
        <v>530</v>
      </c>
      <c r="F901">
        <v>5309</v>
      </c>
      <c r="G901" t="s">
        <v>3828</v>
      </c>
      <c r="H901" t="s">
        <v>2117</v>
      </c>
    </row>
    <row r="902" spans="1:8" x14ac:dyDescent="0.15">
      <c r="A902" t="str">
        <f t="shared" si="14"/>
        <v>［建築材料，鉱物・金属材料等卸売業］木材・竹材卸売業</v>
      </c>
      <c r="B902" t="s">
        <v>3831</v>
      </c>
      <c r="C902" t="s">
        <v>3760</v>
      </c>
      <c r="D902">
        <v>53</v>
      </c>
      <c r="E902">
        <v>531</v>
      </c>
      <c r="F902">
        <v>5311</v>
      </c>
      <c r="G902" t="s">
        <v>3828</v>
      </c>
      <c r="H902" t="s">
        <v>3832</v>
      </c>
    </row>
    <row r="903" spans="1:8" x14ac:dyDescent="0.15">
      <c r="A903" t="str">
        <f t="shared" si="14"/>
        <v>［建築材料，鉱物・金属材料等卸売業］セメント卸売業</v>
      </c>
      <c r="B903" t="s">
        <v>3833</v>
      </c>
      <c r="C903" t="s">
        <v>3760</v>
      </c>
      <c r="D903">
        <v>53</v>
      </c>
      <c r="E903">
        <v>531</v>
      </c>
      <c r="F903">
        <v>5312</v>
      </c>
      <c r="G903" t="s">
        <v>3828</v>
      </c>
      <c r="H903" t="s">
        <v>3834</v>
      </c>
    </row>
    <row r="904" spans="1:8" x14ac:dyDescent="0.15">
      <c r="A904" t="str">
        <f t="shared" si="14"/>
        <v>［建築材料，鉱物・金属材料等卸売業］板ガラス卸売業</v>
      </c>
      <c r="B904" t="s">
        <v>3835</v>
      </c>
      <c r="C904" t="s">
        <v>3760</v>
      </c>
      <c r="D904">
        <v>53</v>
      </c>
      <c r="E904">
        <v>531</v>
      </c>
      <c r="F904">
        <v>5313</v>
      </c>
      <c r="G904" t="s">
        <v>3828</v>
      </c>
      <c r="H904" t="s">
        <v>3836</v>
      </c>
    </row>
    <row r="905" spans="1:8" x14ac:dyDescent="0.15">
      <c r="A905" t="str">
        <f t="shared" si="14"/>
        <v>［建築材料，鉱物・金属材料等卸売業］建築用金属製品卸売業（建築用金物を除く）</v>
      </c>
      <c r="B905" t="s">
        <v>3837</v>
      </c>
      <c r="C905" t="s">
        <v>3760</v>
      </c>
      <c r="D905">
        <v>53</v>
      </c>
      <c r="E905">
        <v>531</v>
      </c>
      <c r="F905">
        <v>5314</v>
      </c>
      <c r="G905" t="s">
        <v>3828</v>
      </c>
      <c r="H905" t="s">
        <v>3838</v>
      </c>
    </row>
    <row r="906" spans="1:8" x14ac:dyDescent="0.15">
      <c r="A906" t="str">
        <f t="shared" si="14"/>
        <v>［建築材料，鉱物・金属材料等卸売業］その他の建築材料卸売業</v>
      </c>
      <c r="B906" t="s">
        <v>3839</v>
      </c>
      <c r="C906" t="s">
        <v>3760</v>
      </c>
      <c r="D906">
        <v>53</v>
      </c>
      <c r="E906">
        <v>531</v>
      </c>
      <c r="F906">
        <v>5319</v>
      </c>
      <c r="G906" t="s">
        <v>3828</v>
      </c>
      <c r="H906" t="s">
        <v>3840</v>
      </c>
    </row>
    <row r="907" spans="1:8" x14ac:dyDescent="0.15">
      <c r="A907" t="str">
        <f t="shared" si="14"/>
        <v>［建築材料，鉱物・金属材料等卸売業］塗料卸売業</v>
      </c>
      <c r="B907" t="s">
        <v>3841</v>
      </c>
      <c r="C907" t="s">
        <v>3760</v>
      </c>
      <c r="D907">
        <v>53</v>
      </c>
      <c r="E907">
        <v>532</v>
      </c>
      <c r="F907">
        <v>5321</v>
      </c>
      <c r="G907" t="s">
        <v>3828</v>
      </c>
      <c r="H907" t="s">
        <v>3842</v>
      </c>
    </row>
    <row r="908" spans="1:8" x14ac:dyDescent="0.15">
      <c r="A908" t="str">
        <f t="shared" si="14"/>
        <v>［建築材料，鉱物・金属材料等卸売業］プラスチック卸売業</v>
      </c>
      <c r="B908" t="s">
        <v>3843</v>
      </c>
      <c r="C908" t="s">
        <v>3760</v>
      </c>
      <c r="D908">
        <v>53</v>
      </c>
      <c r="E908">
        <v>532</v>
      </c>
      <c r="F908">
        <v>5322</v>
      </c>
      <c r="G908" t="s">
        <v>3828</v>
      </c>
      <c r="H908" t="s">
        <v>3844</v>
      </c>
    </row>
    <row r="909" spans="1:8" x14ac:dyDescent="0.15">
      <c r="A909" t="str">
        <f t="shared" si="14"/>
        <v>［建築材料，鉱物・金属材料等卸売業］その他の化学製品卸売業</v>
      </c>
      <c r="B909" t="s">
        <v>3845</v>
      </c>
      <c r="C909" t="s">
        <v>3760</v>
      </c>
      <c r="D909">
        <v>53</v>
      </c>
      <c r="E909">
        <v>532</v>
      </c>
      <c r="F909">
        <v>5329</v>
      </c>
      <c r="G909" t="s">
        <v>3828</v>
      </c>
      <c r="H909" t="s">
        <v>3846</v>
      </c>
    </row>
    <row r="910" spans="1:8" x14ac:dyDescent="0.15">
      <c r="A910" t="str">
        <f t="shared" si="14"/>
        <v>［建築材料，鉱物・金属材料等卸売業］石油卸売業</v>
      </c>
      <c r="B910" t="s">
        <v>3847</v>
      </c>
      <c r="C910" t="s">
        <v>3760</v>
      </c>
      <c r="D910">
        <v>53</v>
      </c>
      <c r="E910">
        <v>533</v>
      </c>
      <c r="F910">
        <v>5331</v>
      </c>
      <c r="G910" t="s">
        <v>3828</v>
      </c>
      <c r="H910" t="s">
        <v>3848</v>
      </c>
    </row>
    <row r="911" spans="1:8" x14ac:dyDescent="0.15">
      <c r="A911" t="str">
        <f t="shared" si="14"/>
        <v>［建築材料，鉱物・金属材料等卸売業］鉱物卸売業（石油を除く）</v>
      </c>
      <c r="B911" t="s">
        <v>3849</v>
      </c>
      <c r="C911" t="s">
        <v>3760</v>
      </c>
      <c r="D911">
        <v>53</v>
      </c>
      <c r="E911">
        <v>533</v>
      </c>
      <c r="F911">
        <v>5332</v>
      </c>
      <c r="G911" t="s">
        <v>3828</v>
      </c>
      <c r="H911" t="s">
        <v>3850</v>
      </c>
    </row>
    <row r="912" spans="1:8" x14ac:dyDescent="0.15">
      <c r="A912" t="str">
        <f t="shared" si="14"/>
        <v>［建築材料，鉱物・金属材料等卸売業］鉄鋼粗製品卸売業</v>
      </c>
      <c r="B912" t="s">
        <v>3851</v>
      </c>
      <c r="C912" t="s">
        <v>3760</v>
      </c>
      <c r="D912">
        <v>53</v>
      </c>
      <c r="E912">
        <v>534</v>
      </c>
      <c r="F912">
        <v>5341</v>
      </c>
      <c r="G912" t="s">
        <v>3828</v>
      </c>
      <c r="H912" t="s">
        <v>3852</v>
      </c>
    </row>
    <row r="913" spans="1:8" x14ac:dyDescent="0.15">
      <c r="A913" t="str">
        <f t="shared" si="14"/>
        <v>［建築材料，鉱物・金属材料等卸売業］鉄鋼一次製品卸売業</v>
      </c>
      <c r="B913" t="s">
        <v>3853</v>
      </c>
      <c r="C913" t="s">
        <v>3760</v>
      </c>
      <c r="D913">
        <v>53</v>
      </c>
      <c r="E913">
        <v>534</v>
      </c>
      <c r="F913">
        <v>5342</v>
      </c>
      <c r="G913" t="s">
        <v>3828</v>
      </c>
      <c r="H913" t="s">
        <v>3854</v>
      </c>
    </row>
    <row r="914" spans="1:8" x14ac:dyDescent="0.15">
      <c r="A914" t="str">
        <f t="shared" si="14"/>
        <v>［建築材料，鉱物・金属材料等卸売業］その他の鉄鋼製品卸売業</v>
      </c>
      <c r="B914" t="s">
        <v>3855</v>
      </c>
      <c r="C914" t="s">
        <v>3760</v>
      </c>
      <c r="D914">
        <v>53</v>
      </c>
      <c r="E914">
        <v>534</v>
      </c>
      <c r="F914">
        <v>5349</v>
      </c>
      <c r="G914" t="s">
        <v>3828</v>
      </c>
      <c r="H914" t="s">
        <v>3856</v>
      </c>
    </row>
    <row r="915" spans="1:8" x14ac:dyDescent="0.15">
      <c r="A915" t="str">
        <f t="shared" si="14"/>
        <v>［建築材料，鉱物・金属材料等卸売業］非鉄金属地金卸売業</v>
      </c>
      <c r="B915" t="s">
        <v>3857</v>
      </c>
      <c r="C915" t="s">
        <v>3760</v>
      </c>
      <c r="D915">
        <v>53</v>
      </c>
      <c r="E915">
        <v>535</v>
      </c>
      <c r="F915">
        <v>5351</v>
      </c>
      <c r="G915" t="s">
        <v>3828</v>
      </c>
      <c r="H915" t="s">
        <v>3858</v>
      </c>
    </row>
    <row r="916" spans="1:8" x14ac:dyDescent="0.15">
      <c r="A916" t="str">
        <f t="shared" si="14"/>
        <v>［建築材料，鉱物・金属材料等卸売業］非鉄金属製品卸売業</v>
      </c>
      <c r="B916" t="s">
        <v>3859</v>
      </c>
      <c r="C916" t="s">
        <v>3760</v>
      </c>
      <c r="D916">
        <v>53</v>
      </c>
      <c r="E916">
        <v>535</v>
      </c>
      <c r="F916">
        <v>5352</v>
      </c>
      <c r="G916" t="s">
        <v>3828</v>
      </c>
      <c r="H916" t="s">
        <v>3860</v>
      </c>
    </row>
    <row r="917" spans="1:8" x14ac:dyDescent="0.15">
      <c r="A917" t="str">
        <f t="shared" si="14"/>
        <v>［建築材料，鉱物・金属材料等卸売業］空瓶・空缶等空容器卸売業</v>
      </c>
      <c r="B917" t="s">
        <v>3861</v>
      </c>
      <c r="C917" t="s">
        <v>3760</v>
      </c>
      <c r="D917">
        <v>53</v>
      </c>
      <c r="E917">
        <v>536</v>
      </c>
      <c r="F917">
        <v>5361</v>
      </c>
      <c r="G917" t="s">
        <v>3828</v>
      </c>
      <c r="H917" t="s">
        <v>3862</v>
      </c>
    </row>
    <row r="918" spans="1:8" x14ac:dyDescent="0.15">
      <c r="A918" t="str">
        <f t="shared" si="14"/>
        <v>［建築材料，鉱物・金属材料等卸売業］鉄スクラップ卸売業</v>
      </c>
      <c r="B918" t="s">
        <v>3863</v>
      </c>
      <c r="C918" t="s">
        <v>3760</v>
      </c>
      <c r="D918">
        <v>53</v>
      </c>
      <c r="E918">
        <v>536</v>
      </c>
      <c r="F918">
        <v>5362</v>
      </c>
      <c r="G918" t="s">
        <v>3828</v>
      </c>
      <c r="H918" t="s">
        <v>3864</v>
      </c>
    </row>
    <row r="919" spans="1:8" x14ac:dyDescent="0.15">
      <c r="A919" t="str">
        <f t="shared" si="14"/>
        <v>［建築材料，鉱物・金属材料等卸売業］非鉄金属スクラップ卸売業</v>
      </c>
      <c r="B919" t="s">
        <v>3865</v>
      </c>
      <c r="C919" t="s">
        <v>3760</v>
      </c>
      <c r="D919">
        <v>53</v>
      </c>
      <c r="E919">
        <v>536</v>
      </c>
      <c r="F919">
        <v>5363</v>
      </c>
      <c r="G919" t="s">
        <v>3828</v>
      </c>
      <c r="H919" t="s">
        <v>3866</v>
      </c>
    </row>
    <row r="920" spans="1:8" x14ac:dyDescent="0.15">
      <c r="A920" t="str">
        <f t="shared" si="14"/>
        <v>［建築材料，鉱物・金属材料等卸売業］古紙卸売業</v>
      </c>
      <c r="B920" t="s">
        <v>3867</v>
      </c>
      <c r="C920" t="s">
        <v>3760</v>
      </c>
      <c r="D920">
        <v>53</v>
      </c>
      <c r="E920">
        <v>536</v>
      </c>
      <c r="F920">
        <v>5364</v>
      </c>
      <c r="G920" t="s">
        <v>3828</v>
      </c>
      <c r="H920" t="s">
        <v>3868</v>
      </c>
    </row>
    <row r="921" spans="1:8" x14ac:dyDescent="0.15">
      <c r="A921" t="str">
        <f t="shared" si="14"/>
        <v>［建築材料，鉱物・金属材料等卸売業］その他の再生資源卸売業</v>
      </c>
      <c r="B921" t="s">
        <v>3869</v>
      </c>
      <c r="C921" t="s">
        <v>3760</v>
      </c>
      <c r="D921">
        <v>53</v>
      </c>
      <c r="E921">
        <v>536</v>
      </c>
      <c r="F921">
        <v>5369</v>
      </c>
      <c r="G921" t="s">
        <v>3828</v>
      </c>
      <c r="H921" t="s">
        <v>3870</v>
      </c>
    </row>
    <row r="922" spans="1:8" x14ac:dyDescent="0.15">
      <c r="A922" t="str">
        <f t="shared" si="14"/>
        <v>［機械器具卸売業］主として管理事務を行う本社等</v>
      </c>
      <c r="B922" t="s">
        <v>3871</v>
      </c>
      <c r="C922" t="s">
        <v>3760</v>
      </c>
      <c r="D922">
        <v>54</v>
      </c>
      <c r="E922">
        <v>540</v>
      </c>
      <c r="F922">
        <v>5400</v>
      </c>
      <c r="G922" t="s">
        <v>3872</v>
      </c>
      <c r="H922" t="s">
        <v>2115</v>
      </c>
    </row>
    <row r="923" spans="1:8" x14ac:dyDescent="0.15">
      <c r="A923" t="str">
        <f t="shared" si="14"/>
        <v>［機械器具卸売業］自家用倉庫</v>
      </c>
      <c r="B923" t="s">
        <v>3873</v>
      </c>
      <c r="C923" t="s">
        <v>3760</v>
      </c>
      <c r="D923">
        <v>54</v>
      </c>
      <c r="E923">
        <v>540</v>
      </c>
      <c r="F923">
        <v>5408</v>
      </c>
      <c r="G923" t="s">
        <v>3872</v>
      </c>
      <c r="H923" t="s">
        <v>3763</v>
      </c>
    </row>
    <row r="924" spans="1:8" x14ac:dyDescent="0.15">
      <c r="A924" t="str">
        <f t="shared" si="14"/>
        <v>［機械器具卸売業］その他の管理，補助的経済活動を行う事業所</v>
      </c>
      <c r="B924" t="s">
        <v>3874</v>
      </c>
      <c r="C924" t="s">
        <v>3760</v>
      </c>
      <c r="D924">
        <v>54</v>
      </c>
      <c r="E924">
        <v>540</v>
      </c>
      <c r="F924">
        <v>5409</v>
      </c>
      <c r="G924" t="s">
        <v>3872</v>
      </c>
      <c r="H924" t="s">
        <v>2117</v>
      </c>
    </row>
    <row r="925" spans="1:8" x14ac:dyDescent="0.15">
      <c r="A925" t="str">
        <f t="shared" si="14"/>
        <v>［機械器具卸売業］農業用機械器具卸売業</v>
      </c>
      <c r="B925" t="s">
        <v>3875</v>
      </c>
      <c r="C925" t="s">
        <v>3760</v>
      </c>
      <c r="D925">
        <v>54</v>
      </c>
      <c r="E925">
        <v>541</v>
      </c>
      <c r="F925">
        <v>5411</v>
      </c>
      <c r="G925" t="s">
        <v>3872</v>
      </c>
      <c r="H925" t="s">
        <v>3876</v>
      </c>
    </row>
    <row r="926" spans="1:8" x14ac:dyDescent="0.15">
      <c r="A926" t="str">
        <f t="shared" si="14"/>
        <v>［機械器具卸売業］建設機械・鉱山機械卸売業</v>
      </c>
      <c r="B926" t="s">
        <v>3877</v>
      </c>
      <c r="C926" t="s">
        <v>3760</v>
      </c>
      <c r="D926">
        <v>54</v>
      </c>
      <c r="E926">
        <v>541</v>
      </c>
      <c r="F926">
        <v>5412</v>
      </c>
      <c r="G926" t="s">
        <v>3872</v>
      </c>
      <c r="H926" t="s">
        <v>3878</v>
      </c>
    </row>
    <row r="927" spans="1:8" x14ac:dyDescent="0.15">
      <c r="A927" t="str">
        <f t="shared" si="14"/>
        <v>［機械器具卸売業］金属加工機械卸売業</v>
      </c>
      <c r="B927" t="s">
        <v>3879</v>
      </c>
      <c r="C927" t="s">
        <v>3760</v>
      </c>
      <c r="D927">
        <v>54</v>
      </c>
      <c r="E927">
        <v>541</v>
      </c>
      <c r="F927">
        <v>5413</v>
      </c>
      <c r="G927" t="s">
        <v>3872</v>
      </c>
      <c r="H927" t="s">
        <v>3880</v>
      </c>
    </row>
    <row r="928" spans="1:8" x14ac:dyDescent="0.15">
      <c r="A928" t="str">
        <f t="shared" si="14"/>
        <v>［機械器具卸売業］事務用機械器具卸売業</v>
      </c>
      <c r="B928" t="s">
        <v>3881</v>
      </c>
      <c r="C928" t="s">
        <v>3760</v>
      </c>
      <c r="D928">
        <v>54</v>
      </c>
      <c r="E928">
        <v>541</v>
      </c>
      <c r="F928">
        <v>5414</v>
      </c>
      <c r="G928" t="s">
        <v>3872</v>
      </c>
      <c r="H928" t="s">
        <v>3882</v>
      </c>
    </row>
    <row r="929" spans="1:8" x14ac:dyDescent="0.15">
      <c r="A929" t="str">
        <f t="shared" si="14"/>
        <v>［機械器具卸売業］その他の産業機械器具卸売業</v>
      </c>
      <c r="B929" t="s">
        <v>3883</v>
      </c>
      <c r="C929" t="s">
        <v>3760</v>
      </c>
      <c r="D929">
        <v>54</v>
      </c>
      <c r="E929">
        <v>541</v>
      </c>
      <c r="F929">
        <v>5419</v>
      </c>
      <c r="G929" t="s">
        <v>3872</v>
      </c>
      <c r="H929" t="s">
        <v>3884</v>
      </c>
    </row>
    <row r="930" spans="1:8" x14ac:dyDescent="0.15">
      <c r="A930" t="str">
        <f t="shared" si="14"/>
        <v>［機械器具卸売業］自動車卸売業（二輪自動車を含む）</v>
      </c>
      <c r="B930" t="s">
        <v>3885</v>
      </c>
      <c r="C930" t="s">
        <v>3760</v>
      </c>
      <c r="D930">
        <v>54</v>
      </c>
      <c r="E930">
        <v>542</v>
      </c>
      <c r="F930">
        <v>5421</v>
      </c>
      <c r="G930" t="s">
        <v>3872</v>
      </c>
      <c r="H930" t="s">
        <v>3886</v>
      </c>
    </row>
    <row r="931" spans="1:8" x14ac:dyDescent="0.15">
      <c r="A931" t="str">
        <f t="shared" si="14"/>
        <v>［機械器具卸売業］自動車部分品・附属品卸売業（中古品を除く）</v>
      </c>
      <c r="B931" t="s">
        <v>3887</v>
      </c>
      <c r="C931" t="s">
        <v>3760</v>
      </c>
      <c r="D931">
        <v>54</v>
      </c>
      <c r="E931">
        <v>542</v>
      </c>
      <c r="F931">
        <v>5422</v>
      </c>
      <c r="G931" t="s">
        <v>3872</v>
      </c>
      <c r="H931" t="s">
        <v>3888</v>
      </c>
    </row>
    <row r="932" spans="1:8" x14ac:dyDescent="0.15">
      <c r="A932" t="str">
        <f t="shared" si="14"/>
        <v>［機械器具卸売業］自動車中古部品卸売業</v>
      </c>
      <c r="B932" t="s">
        <v>3889</v>
      </c>
      <c r="C932" t="s">
        <v>3760</v>
      </c>
      <c r="D932">
        <v>54</v>
      </c>
      <c r="E932">
        <v>542</v>
      </c>
      <c r="F932">
        <v>5423</v>
      </c>
      <c r="G932" t="s">
        <v>3872</v>
      </c>
      <c r="H932" t="s">
        <v>3890</v>
      </c>
    </row>
    <row r="933" spans="1:8" x14ac:dyDescent="0.15">
      <c r="A933" t="str">
        <f t="shared" si="14"/>
        <v>［機械器具卸売業］家庭用電気機械器具卸売業</v>
      </c>
      <c r="B933" t="s">
        <v>3891</v>
      </c>
      <c r="C933" t="s">
        <v>3760</v>
      </c>
      <c r="D933">
        <v>54</v>
      </c>
      <c r="E933">
        <v>543</v>
      </c>
      <c r="F933">
        <v>5431</v>
      </c>
      <c r="G933" t="s">
        <v>3872</v>
      </c>
      <c r="H933" t="s">
        <v>3892</v>
      </c>
    </row>
    <row r="934" spans="1:8" x14ac:dyDescent="0.15">
      <c r="A934" t="str">
        <f t="shared" si="14"/>
        <v>［機械器具卸売業］電気機械器具卸売業（家庭用電気機械器具を除く）</v>
      </c>
      <c r="B934" t="s">
        <v>3893</v>
      </c>
      <c r="C934" t="s">
        <v>3760</v>
      </c>
      <c r="D934">
        <v>54</v>
      </c>
      <c r="E934">
        <v>543</v>
      </c>
      <c r="F934">
        <v>5432</v>
      </c>
      <c r="G934" t="s">
        <v>3872</v>
      </c>
      <c r="H934" t="s">
        <v>3894</v>
      </c>
    </row>
    <row r="935" spans="1:8" x14ac:dyDescent="0.15">
      <c r="A935" t="str">
        <f t="shared" si="14"/>
        <v>［機械器具卸売業］輸送用機械器具卸売業（自動車を除く）</v>
      </c>
      <c r="B935" t="s">
        <v>3895</v>
      </c>
      <c r="C935" t="s">
        <v>3760</v>
      </c>
      <c r="D935">
        <v>54</v>
      </c>
      <c r="E935">
        <v>549</v>
      </c>
      <c r="F935">
        <v>5491</v>
      </c>
      <c r="G935" t="s">
        <v>3872</v>
      </c>
      <c r="H935" t="s">
        <v>3896</v>
      </c>
    </row>
    <row r="936" spans="1:8" x14ac:dyDescent="0.15">
      <c r="A936" t="str">
        <f t="shared" si="14"/>
        <v>［機械器具卸売業］計量器・理化学機械器具・光学機械器具等卸売業</v>
      </c>
      <c r="B936" t="s">
        <v>3897</v>
      </c>
      <c r="C936" t="s">
        <v>3760</v>
      </c>
      <c r="D936">
        <v>54</v>
      </c>
      <c r="E936">
        <v>549</v>
      </c>
      <c r="F936">
        <v>5492</v>
      </c>
      <c r="G936" t="s">
        <v>3872</v>
      </c>
      <c r="H936" t="s">
        <v>3898</v>
      </c>
    </row>
    <row r="937" spans="1:8" x14ac:dyDescent="0.15">
      <c r="A937" t="str">
        <f t="shared" si="14"/>
        <v>［機械器具卸売業］医療用機械器具卸売業（歯科用機械器具を含む）</v>
      </c>
      <c r="B937" t="s">
        <v>3899</v>
      </c>
      <c r="C937" t="s">
        <v>3760</v>
      </c>
      <c r="D937">
        <v>54</v>
      </c>
      <c r="E937">
        <v>549</v>
      </c>
      <c r="F937">
        <v>5493</v>
      </c>
      <c r="G937" t="s">
        <v>3872</v>
      </c>
      <c r="H937" t="s">
        <v>3900</v>
      </c>
    </row>
    <row r="938" spans="1:8" x14ac:dyDescent="0.15">
      <c r="A938" t="str">
        <f t="shared" si="14"/>
        <v>［その他の卸売業］主として管理事務を行う本社等</v>
      </c>
      <c r="B938" t="s">
        <v>3901</v>
      </c>
      <c r="C938" t="s">
        <v>3760</v>
      </c>
      <c r="D938">
        <v>55</v>
      </c>
      <c r="E938">
        <v>550</v>
      </c>
      <c r="F938">
        <v>5500</v>
      </c>
      <c r="G938" t="s">
        <v>1110</v>
      </c>
      <c r="H938" t="s">
        <v>2115</v>
      </c>
    </row>
    <row r="939" spans="1:8" x14ac:dyDescent="0.15">
      <c r="A939" t="str">
        <f t="shared" si="14"/>
        <v>［その他の卸売業］自家用倉庫</v>
      </c>
      <c r="B939" t="s">
        <v>3902</v>
      </c>
      <c r="C939" t="s">
        <v>3760</v>
      </c>
      <c r="D939">
        <v>55</v>
      </c>
      <c r="E939">
        <v>550</v>
      </c>
      <c r="F939">
        <v>5508</v>
      </c>
      <c r="G939" t="s">
        <v>1110</v>
      </c>
      <c r="H939" t="s">
        <v>3763</v>
      </c>
    </row>
    <row r="940" spans="1:8" x14ac:dyDescent="0.15">
      <c r="A940" t="str">
        <f t="shared" si="14"/>
        <v>［その他の卸売業］その他の管理，補助的経済活動を行う事業所</v>
      </c>
      <c r="B940" t="s">
        <v>3903</v>
      </c>
      <c r="C940" t="s">
        <v>3760</v>
      </c>
      <c r="D940">
        <v>55</v>
      </c>
      <c r="E940">
        <v>550</v>
      </c>
      <c r="F940">
        <v>5509</v>
      </c>
      <c r="G940" t="s">
        <v>1110</v>
      </c>
      <c r="H940" t="s">
        <v>2117</v>
      </c>
    </row>
    <row r="941" spans="1:8" x14ac:dyDescent="0.15">
      <c r="A941" t="str">
        <f t="shared" si="14"/>
        <v>［その他の卸売業］家具・建具卸売業</v>
      </c>
      <c r="B941" t="s">
        <v>3904</v>
      </c>
      <c r="C941" t="s">
        <v>3760</v>
      </c>
      <c r="D941">
        <v>55</v>
      </c>
      <c r="E941">
        <v>551</v>
      </c>
      <c r="F941">
        <v>5511</v>
      </c>
      <c r="G941" t="s">
        <v>1110</v>
      </c>
      <c r="H941" t="s">
        <v>3905</v>
      </c>
    </row>
    <row r="942" spans="1:8" x14ac:dyDescent="0.15">
      <c r="A942" t="str">
        <f t="shared" si="14"/>
        <v>［その他の卸売業］荒物卸売業</v>
      </c>
      <c r="B942" t="s">
        <v>3906</v>
      </c>
      <c r="C942" t="s">
        <v>3760</v>
      </c>
      <c r="D942">
        <v>55</v>
      </c>
      <c r="E942">
        <v>551</v>
      </c>
      <c r="F942">
        <v>5512</v>
      </c>
      <c r="G942" t="s">
        <v>1110</v>
      </c>
      <c r="H942" t="s">
        <v>3907</v>
      </c>
    </row>
    <row r="943" spans="1:8" x14ac:dyDescent="0.15">
      <c r="A943" t="str">
        <f t="shared" si="14"/>
        <v>［その他の卸売業］畳卸売業</v>
      </c>
      <c r="B943" t="s">
        <v>3908</v>
      </c>
      <c r="C943" t="s">
        <v>3760</v>
      </c>
      <c r="D943">
        <v>55</v>
      </c>
      <c r="E943">
        <v>551</v>
      </c>
      <c r="F943">
        <v>5513</v>
      </c>
      <c r="G943" t="s">
        <v>1110</v>
      </c>
      <c r="H943" t="s">
        <v>3909</v>
      </c>
    </row>
    <row r="944" spans="1:8" x14ac:dyDescent="0.15">
      <c r="A944" t="str">
        <f t="shared" si="14"/>
        <v>［その他の卸売業］室内装飾繊維品卸売業</v>
      </c>
      <c r="B944" t="s">
        <v>3910</v>
      </c>
      <c r="C944" t="s">
        <v>3760</v>
      </c>
      <c r="D944">
        <v>55</v>
      </c>
      <c r="E944">
        <v>551</v>
      </c>
      <c r="F944">
        <v>5514</v>
      </c>
      <c r="G944" t="s">
        <v>1110</v>
      </c>
      <c r="H944" t="s">
        <v>3911</v>
      </c>
    </row>
    <row r="945" spans="1:8" x14ac:dyDescent="0.15">
      <c r="A945" t="str">
        <f t="shared" si="14"/>
        <v>［その他の卸売業］陶磁器・ガラス器卸売業</v>
      </c>
      <c r="B945" t="s">
        <v>3912</v>
      </c>
      <c r="C945" t="s">
        <v>3760</v>
      </c>
      <c r="D945">
        <v>55</v>
      </c>
      <c r="E945">
        <v>551</v>
      </c>
      <c r="F945">
        <v>5515</v>
      </c>
      <c r="G945" t="s">
        <v>1110</v>
      </c>
      <c r="H945" t="s">
        <v>3913</v>
      </c>
    </row>
    <row r="946" spans="1:8" x14ac:dyDescent="0.15">
      <c r="A946" t="str">
        <f t="shared" si="14"/>
        <v>［その他の卸売業］その他のじゅう器卸売業</v>
      </c>
      <c r="B946" t="s">
        <v>3914</v>
      </c>
      <c r="C946" t="s">
        <v>3760</v>
      </c>
      <c r="D946">
        <v>55</v>
      </c>
      <c r="E946">
        <v>551</v>
      </c>
      <c r="F946">
        <v>5519</v>
      </c>
      <c r="G946" t="s">
        <v>1110</v>
      </c>
      <c r="H946" t="s">
        <v>3915</v>
      </c>
    </row>
    <row r="947" spans="1:8" x14ac:dyDescent="0.15">
      <c r="A947" t="str">
        <f t="shared" si="14"/>
        <v>［その他の卸売業］医薬品卸売業</v>
      </c>
      <c r="B947" t="s">
        <v>3916</v>
      </c>
      <c r="C947" t="s">
        <v>3760</v>
      </c>
      <c r="D947">
        <v>55</v>
      </c>
      <c r="E947">
        <v>552</v>
      </c>
      <c r="F947">
        <v>5521</v>
      </c>
      <c r="G947" t="s">
        <v>1110</v>
      </c>
      <c r="H947" t="s">
        <v>3917</v>
      </c>
    </row>
    <row r="948" spans="1:8" x14ac:dyDescent="0.15">
      <c r="A948" t="str">
        <f t="shared" si="14"/>
        <v>［その他の卸売業］医療用品卸売業</v>
      </c>
      <c r="B948" t="s">
        <v>3918</v>
      </c>
      <c r="C948" t="s">
        <v>3760</v>
      </c>
      <c r="D948">
        <v>55</v>
      </c>
      <c r="E948">
        <v>552</v>
      </c>
      <c r="F948">
        <v>5522</v>
      </c>
      <c r="G948" t="s">
        <v>1110</v>
      </c>
      <c r="H948" t="s">
        <v>3919</v>
      </c>
    </row>
    <row r="949" spans="1:8" x14ac:dyDescent="0.15">
      <c r="A949" t="str">
        <f t="shared" si="14"/>
        <v>［その他の卸売業］化粧品卸売業</v>
      </c>
      <c r="B949" t="s">
        <v>3920</v>
      </c>
      <c r="C949" t="s">
        <v>3760</v>
      </c>
      <c r="D949">
        <v>55</v>
      </c>
      <c r="E949">
        <v>552</v>
      </c>
      <c r="F949">
        <v>5523</v>
      </c>
      <c r="G949" t="s">
        <v>1110</v>
      </c>
      <c r="H949" t="s">
        <v>3921</v>
      </c>
    </row>
    <row r="950" spans="1:8" x14ac:dyDescent="0.15">
      <c r="A950" t="str">
        <f t="shared" si="14"/>
        <v>［その他の卸売業］合成洗剤卸売業</v>
      </c>
      <c r="B950" t="s">
        <v>3922</v>
      </c>
      <c r="C950" t="s">
        <v>3760</v>
      </c>
      <c r="D950">
        <v>55</v>
      </c>
      <c r="E950">
        <v>552</v>
      </c>
      <c r="F950">
        <v>5524</v>
      </c>
      <c r="G950" t="s">
        <v>1110</v>
      </c>
      <c r="H950" t="s">
        <v>3923</v>
      </c>
    </row>
    <row r="951" spans="1:8" x14ac:dyDescent="0.15">
      <c r="A951" t="str">
        <f t="shared" si="14"/>
        <v>［その他の卸売業］紙卸売業</v>
      </c>
      <c r="B951" t="s">
        <v>3924</v>
      </c>
      <c r="C951" t="s">
        <v>3760</v>
      </c>
      <c r="D951">
        <v>55</v>
      </c>
      <c r="E951">
        <v>553</v>
      </c>
      <c r="F951">
        <v>5531</v>
      </c>
      <c r="G951" t="s">
        <v>1110</v>
      </c>
      <c r="H951" t="s">
        <v>3925</v>
      </c>
    </row>
    <row r="952" spans="1:8" x14ac:dyDescent="0.15">
      <c r="A952" t="str">
        <f t="shared" si="14"/>
        <v>［その他の卸売業］紙製品卸売業</v>
      </c>
      <c r="B952" t="s">
        <v>3926</v>
      </c>
      <c r="C952" t="s">
        <v>3760</v>
      </c>
      <c r="D952">
        <v>55</v>
      </c>
      <c r="E952">
        <v>553</v>
      </c>
      <c r="F952">
        <v>5532</v>
      </c>
      <c r="G952" t="s">
        <v>1110</v>
      </c>
      <c r="H952" t="s">
        <v>3927</v>
      </c>
    </row>
    <row r="953" spans="1:8" x14ac:dyDescent="0.15">
      <c r="A953" t="str">
        <f t="shared" si="14"/>
        <v>［その他の卸売業］金物卸売業</v>
      </c>
      <c r="B953" t="s">
        <v>3928</v>
      </c>
      <c r="C953" t="s">
        <v>3760</v>
      </c>
      <c r="D953">
        <v>55</v>
      </c>
      <c r="E953">
        <v>559</v>
      </c>
      <c r="F953">
        <v>5591</v>
      </c>
      <c r="G953" t="s">
        <v>1110</v>
      </c>
      <c r="H953" t="s">
        <v>3929</v>
      </c>
    </row>
    <row r="954" spans="1:8" x14ac:dyDescent="0.15">
      <c r="A954" t="str">
        <f t="shared" si="14"/>
        <v>［その他の卸売業］肥料・飼料卸売業</v>
      </c>
      <c r="B954" t="s">
        <v>3930</v>
      </c>
      <c r="C954" t="s">
        <v>3760</v>
      </c>
      <c r="D954">
        <v>55</v>
      </c>
      <c r="E954">
        <v>559</v>
      </c>
      <c r="F954">
        <v>5592</v>
      </c>
      <c r="G954" t="s">
        <v>1110</v>
      </c>
      <c r="H954" t="s">
        <v>3931</v>
      </c>
    </row>
    <row r="955" spans="1:8" x14ac:dyDescent="0.15">
      <c r="A955" t="str">
        <f t="shared" si="14"/>
        <v>［その他の卸売業］スポーツ用品卸売業</v>
      </c>
      <c r="B955" t="s">
        <v>3932</v>
      </c>
      <c r="C955" t="s">
        <v>3760</v>
      </c>
      <c r="D955">
        <v>55</v>
      </c>
      <c r="E955">
        <v>559</v>
      </c>
      <c r="F955">
        <v>5593</v>
      </c>
      <c r="G955" t="s">
        <v>1110</v>
      </c>
      <c r="H955" t="s">
        <v>3933</v>
      </c>
    </row>
    <row r="956" spans="1:8" x14ac:dyDescent="0.15">
      <c r="A956" t="str">
        <f t="shared" si="14"/>
        <v>［その他の卸売業］娯楽用品・がん具卸売業</v>
      </c>
      <c r="B956" t="s">
        <v>3934</v>
      </c>
      <c r="C956" t="s">
        <v>3760</v>
      </c>
      <c r="D956">
        <v>55</v>
      </c>
      <c r="E956">
        <v>559</v>
      </c>
      <c r="F956">
        <v>5594</v>
      </c>
      <c r="G956" t="s">
        <v>1110</v>
      </c>
      <c r="H956" t="s">
        <v>3935</v>
      </c>
    </row>
    <row r="957" spans="1:8" x14ac:dyDescent="0.15">
      <c r="A957" t="str">
        <f t="shared" si="14"/>
        <v>［その他の卸売業］たばこ卸売業</v>
      </c>
      <c r="B957" t="s">
        <v>3936</v>
      </c>
      <c r="C957" t="s">
        <v>3760</v>
      </c>
      <c r="D957">
        <v>55</v>
      </c>
      <c r="E957">
        <v>559</v>
      </c>
      <c r="F957">
        <v>5595</v>
      </c>
      <c r="G957" t="s">
        <v>1110</v>
      </c>
      <c r="H957" t="s">
        <v>3937</v>
      </c>
    </row>
    <row r="958" spans="1:8" x14ac:dyDescent="0.15">
      <c r="A958" t="str">
        <f t="shared" si="14"/>
        <v>［その他の卸売業］ジュエリー製品卸売業</v>
      </c>
      <c r="B958" t="s">
        <v>3938</v>
      </c>
      <c r="C958" t="s">
        <v>3760</v>
      </c>
      <c r="D958">
        <v>55</v>
      </c>
      <c r="E958">
        <v>559</v>
      </c>
      <c r="F958">
        <v>5596</v>
      </c>
      <c r="G958" t="s">
        <v>1110</v>
      </c>
      <c r="H958" t="s">
        <v>3939</v>
      </c>
    </row>
    <row r="959" spans="1:8" x14ac:dyDescent="0.15">
      <c r="A959" t="str">
        <f t="shared" si="14"/>
        <v>［その他の卸売業］書籍・雑誌卸売業</v>
      </c>
      <c r="B959" t="s">
        <v>3940</v>
      </c>
      <c r="C959" t="s">
        <v>3760</v>
      </c>
      <c r="D959">
        <v>55</v>
      </c>
      <c r="E959">
        <v>559</v>
      </c>
      <c r="F959">
        <v>5597</v>
      </c>
      <c r="G959" t="s">
        <v>1110</v>
      </c>
      <c r="H959" t="s">
        <v>3941</v>
      </c>
    </row>
    <row r="960" spans="1:8" x14ac:dyDescent="0.15">
      <c r="A960" t="str">
        <f t="shared" si="14"/>
        <v>［その他の卸売業］代理商，仲立業</v>
      </c>
      <c r="B960" t="s">
        <v>3942</v>
      </c>
      <c r="C960" t="s">
        <v>3760</v>
      </c>
      <c r="D960">
        <v>55</v>
      </c>
      <c r="E960">
        <v>559</v>
      </c>
      <c r="F960">
        <v>5598</v>
      </c>
      <c r="G960" t="s">
        <v>1110</v>
      </c>
      <c r="H960" t="s">
        <v>3943</v>
      </c>
    </row>
    <row r="961" spans="1:8" x14ac:dyDescent="0.15">
      <c r="A961" t="str">
        <f t="shared" si="14"/>
        <v>［その他の卸売業］他に分類されないその他の卸売業</v>
      </c>
      <c r="B961" t="s">
        <v>3944</v>
      </c>
      <c r="C961" t="s">
        <v>3760</v>
      </c>
      <c r="D961">
        <v>55</v>
      </c>
      <c r="E961">
        <v>559</v>
      </c>
      <c r="F961">
        <v>5599</v>
      </c>
      <c r="G961" t="s">
        <v>1110</v>
      </c>
      <c r="H961" t="s">
        <v>3945</v>
      </c>
    </row>
    <row r="962" spans="1:8" x14ac:dyDescent="0.15">
      <c r="A962" t="str">
        <f t="shared" si="14"/>
        <v>［各種商品小売業］主として管理事務を行う本社等</v>
      </c>
      <c r="B962" t="s">
        <v>3946</v>
      </c>
      <c r="C962" t="s">
        <v>3760</v>
      </c>
      <c r="D962">
        <v>56</v>
      </c>
      <c r="E962">
        <v>560</v>
      </c>
      <c r="F962">
        <v>5600</v>
      </c>
      <c r="G962" t="s">
        <v>3947</v>
      </c>
      <c r="H962" t="s">
        <v>2115</v>
      </c>
    </row>
    <row r="963" spans="1:8" x14ac:dyDescent="0.15">
      <c r="A963" t="str">
        <f t="shared" ref="A963:A1026" si="15">"［"&amp;G963&amp;"］"&amp;H963</f>
        <v>［各種商品小売業］自家用倉庫</v>
      </c>
      <c r="B963" t="s">
        <v>3948</v>
      </c>
      <c r="C963" t="s">
        <v>3760</v>
      </c>
      <c r="D963">
        <v>56</v>
      </c>
      <c r="E963">
        <v>560</v>
      </c>
      <c r="F963">
        <v>5608</v>
      </c>
      <c r="G963" t="s">
        <v>3947</v>
      </c>
      <c r="H963" t="s">
        <v>3763</v>
      </c>
    </row>
    <row r="964" spans="1:8" x14ac:dyDescent="0.15">
      <c r="A964" t="str">
        <f t="shared" si="15"/>
        <v>［各種商品小売業］その他の管理，補助的経済活動を行う事業所</v>
      </c>
      <c r="B964" t="s">
        <v>3949</v>
      </c>
      <c r="C964" t="s">
        <v>3760</v>
      </c>
      <c r="D964">
        <v>56</v>
      </c>
      <c r="E964">
        <v>560</v>
      </c>
      <c r="F964">
        <v>5609</v>
      </c>
      <c r="G964" t="s">
        <v>3947</v>
      </c>
      <c r="H964" t="s">
        <v>2117</v>
      </c>
    </row>
    <row r="965" spans="1:8" x14ac:dyDescent="0.15">
      <c r="A965" t="str">
        <f t="shared" si="15"/>
        <v>［各種商品小売業］百貨店，総合スーパー</v>
      </c>
      <c r="B965" t="s">
        <v>3950</v>
      </c>
      <c r="C965" t="s">
        <v>3760</v>
      </c>
      <c r="D965">
        <v>56</v>
      </c>
      <c r="E965">
        <v>561</v>
      </c>
      <c r="F965">
        <v>5611</v>
      </c>
      <c r="G965" t="s">
        <v>3947</v>
      </c>
      <c r="H965" t="s">
        <v>3951</v>
      </c>
    </row>
    <row r="966" spans="1:8" x14ac:dyDescent="0.15">
      <c r="A966" t="str">
        <f t="shared" si="15"/>
        <v>［各種商品小売業］その他の各種商品小売業（従業者が常時50人未満のもの）</v>
      </c>
      <c r="B966" t="s">
        <v>3952</v>
      </c>
      <c r="C966" t="s">
        <v>3760</v>
      </c>
      <c r="D966">
        <v>56</v>
      </c>
      <c r="E966">
        <v>569</v>
      </c>
      <c r="F966">
        <v>5699</v>
      </c>
      <c r="G966" t="s">
        <v>3947</v>
      </c>
      <c r="H966" t="s">
        <v>3953</v>
      </c>
    </row>
    <row r="967" spans="1:8" x14ac:dyDescent="0.15">
      <c r="A967" t="str">
        <f t="shared" si="15"/>
        <v>［織物・衣服・身の回り品小売業］主として管理事務を行う本社等</v>
      </c>
      <c r="B967" t="s">
        <v>3954</v>
      </c>
      <c r="C967" t="s">
        <v>3760</v>
      </c>
      <c r="D967">
        <v>57</v>
      </c>
      <c r="E967">
        <v>570</v>
      </c>
      <c r="F967">
        <v>5700</v>
      </c>
      <c r="G967" t="s">
        <v>1113</v>
      </c>
      <c r="H967" t="s">
        <v>2115</v>
      </c>
    </row>
    <row r="968" spans="1:8" x14ac:dyDescent="0.15">
      <c r="A968" t="str">
        <f t="shared" si="15"/>
        <v>［織物・衣服・身の回り品小売業］自家用倉庫</v>
      </c>
      <c r="B968" t="s">
        <v>3955</v>
      </c>
      <c r="C968" t="s">
        <v>3760</v>
      </c>
      <c r="D968">
        <v>57</v>
      </c>
      <c r="E968">
        <v>570</v>
      </c>
      <c r="F968">
        <v>5708</v>
      </c>
      <c r="G968" t="s">
        <v>1113</v>
      </c>
      <c r="H968" t="s">
        <v>3763</v>
      </c>
    </row>
    <row r="969" spans="1:8" x14ac:dyDescent="0.15">
      <c r="A969" t="str">
        <f t="shared" si="15"/>
        <v>［織物・衣服・身の回り品小売業］その他の管理，補助的経済活動を行う事業所</v>
      </c>
      <c r="B969" t="s">
        <v>3956</v>
      </c>
      <c r="C969" t="s">
        <v>3760</v>
      </c>
      <c r="D969">
        <v>57</v>
      </c>
      <c r="E969">
        <v>570</v>
      </c>
      <c r="F969">
        <v>5709</v>
      </c>
      <c r="G969" t="s">
        <v>1113</v>
      </c>
      <c r="H969" t="s">
        <v>2117</v>
      </c>
    </row>
    <row r="970" spans="1:8" x14ac:dyDescent="0.15">
      <c r="A970" t="str">
        <f t="shared" si="15"/>
        <v>［織物・衣服・身の回り品小売業］呉服・服地小売業</v>
      </c>
      <c r="B970" t="s">
        <v>3957</v>
      </c>
      <c r="C970" t="s">
        <v>3760</v>
      </c>
      <c r="D970">
        <v>57</v>
      </c>
      <c r="E970">
        <v>571</v>
      </c>
      <c r="F970">
        <v>5711</v>
      </c>
      <c r="G970" t="s">
        <v>1113</v>
      </c>
      <c r="H970" t="s">
        <v>3958</v>
      </c>
    </row>
    <row r="971" spans="1:8" x14ac:dyDescent="0.15">
      <c r="A971" t="str">
        <f t="shared" si="15"/>
        <v>［織物・衣服・身の回り品小売業］寝具小売業</v>
      </c>
      <c r="B971" t="s">
        <v>3959</v>
      </c>
      <c r="C971" t="s">
        <v>3760</v>
      </c>
      <c r="D971">
        <v>57</v>
      </c>
      <c r="E971">
        <v>571</v>
      </c>
      <c r="F971">
        <v>5712</v>
      </c>
      <c r="G971" t="s">
        <v>1113</v>
      </c>
      <c r="H971" t="s">
        <v>3960</v>
      </c>
    </row>
    <row r="972" spans="1:8" x14ac:dyDescent="0.15">
      <c r="A972" t="str">
        <f t="shared" si="15"/>
        <v>［織物・衣服・身の回り品小売業］男子服小売業</v>
      </c>
      <c r="B972" t="s">
        <v>3961</v>
      </c>
      <c r="C972" t="s">
        <v>3760</v>
      </c>
      <c r="D972">
        <v>57</v>
      </c>
      <c r="E972">
        <v>572</v>
      </c>
      <c r="F972">
        <v>5721</v>
      </c>
      <c r="G972" t="s">
        <v>1113</v>
      </c>
      <c r="H972" t="s">
        <v>3962</v>
      </c>
    </row>
    <row r="973" spans="1:8" x14ac:dyDescent="0.15">
      <c r="A973" t="str">
        <f t="shared" si="15"/>
        <v>［織物・衣服・身の回り品小売業］婦人服小売業</v>
      </c>
      <c r="B973" t="s">
        <v>3963</v>
      </c>
      <c r="C973" t="s">
        <v>3760</v>
      </c>
      <c r="D973">
        <v>57</v>
      </c>
      <c r="E973">
        <v>573</v>
      </c>
      <c r="F973">
        <v>5731</v>
      </c>
      <c r="G973" t="s">
        <v>1113</v>
      </c>
      <c r="H973" t="s">
        <v>3964</v>
      </c>
    </row>
    <row r="974" spans="1:8" x14ac:dyDescent="0.15">
      <c r="A974" t="str">
        <f t="shared" si="15"/>
        <v>［織物・衣服・身の回り品小売業］子供服小売業</v>
      </c>
      <c r="B974" t="s">
        <v>3965</v>
      </c>
      <c r="C974" t="s">
        <v>3760</v>
      </c>
      <c r="D974">
        <v>57</v>
      </c>
      <c r="E974">
        <v>573</v>
      </c>
      <c r="F974">
        <v>5732</v>
      </c>
      <c r="G974" t="s">
        <v>1113</v>
      </c>
      <c r="H974" t="s">
        <v>3966</v>
      </c>
    </row>
    <row r="975" spans="1:8" x14ac:dyDescent="0.15">
      <c r="A975" t="str">
        <f t="shared" si="15"/>
        <v>［織物・衣服・身の回り品小売業］靴小売業</v>
      </c>
      <c r="B975" t="s">
        <v>3967</v>
      </c>
      <c r="C975" t="s">
        <v>3760</v>
      </c>
      <c r="D975">
        <v>57</v>
      </c>
      <c r="E975">
        <v>574</v>
      </c>
      <c r="F975">
        <v>5741</v>
      </c>
      <c r="G975" t="s">
        <v>1113</v>
      </c>
      <c r="H975" t="s">
        <v>3968</v>
      </c>
    </row>
    <row r="976" spans="1:8" x14ac:dyDescent="0.15">
      <c r="A976" t="str">
        <f t="shared" si="15"/>
        <v>［織物・衣服・身の回り品小売業］履物小売業（靴を除く）</v>
      </c>
      <c r="B976" t="s">
        <v>3969</v>
      </c>
      <c r="C976" t="s">
        <v>3760</v>
      </c>
      <c r="D976">
        <v>57</v>
      </c>
      <c r="E976">
        <v>574</v>
      </c>
      <c r="F976">
        <v>5742</v>
      </c>
      <c r="G976" t="s">
        <v>1113</v>
      </c>
      <c r="H976" t="s">
        <v>3970</v>
      </c>
    </row>
    <row r="977" spans="1:8" x14ac:dyDescent="0.15">
      <c r="A977" t="str">
        <f t="shared" si="15"/>
        <v>［織物・衣服・身の回り品小売業］かばん・袋物小売業</v>
      </c>
      <c r="B977" t="s">
        <v>3971</v>
      </c>
      <c r="C977" t="s">
        <v>3760</v>
      </c>
      <c r="D977">
        <v>57</v>
      </c>
      <c r="E977">
        <v>579</v>
      </c>
      <c r="F977">
        <v>5791</v>
      </c>
      <c r="G977" t="s">
        <v>1113</v>
      </c>
      <c r="H977" t="s">
        <v>3972</v>
      </c>
    </row>
    <row r="978" spans="1:8" x14ac:dyDescent="0.15">
      <c r="A978" t="str">
        <f t="shared" si="15"/>
        <v>［織物・衣服・身の回り品小売業］下着類小売業</v>
      </c>
      <c r="B978" t="s">
        <v>3973</v>
      </c>
      <c r="C978" t="s">
        <v>3760</v>
      </c>
      <c r="D978">
        <v>57</v>
      </c>
      <c r="E978">
        <v>579</v>
      </c>
      <c r="F978">
        <v>5792</v>
      </c>
      <c r="G978" t="s">
        <v>1113</v>
      </c>
      <c r="H978" t="s">
        <v>3974</v>
      </c>
    </row>
    <row r="979" spans="1:8" x14ac:dyDescent="0.15">
      <c r="A979" t="str">
        <f t="shared" si="15"/>
        <v>［織物・衣服・身の回り品小売業］洋品雑貨・小間物小売業</v>
      </c>
      <c r="B979" t="s">
        <v>3975</v>
      </c>
      <c r="C979" t="s">
        <v>3760</v>
      </c>
      <c r="D979">
        <v>57</v>
      </c>
      <c r="E979">
        <v>579</v>
      </c>
      <c r="F979">
        <v>5793</v>
      </c>
      <c r="G979" t="s">
        <v>1113</v>
      </c>
      <c r="H979" t="s">
        <v>3976</v>
      </c>
    </row>
    <row r="980" spans="1:8" x14ac:dyDescent="0.15">
      <c r="A980" t="str">
        <f t="shared" si="15"/>
        <v>［織物・衣服・身の回り品小売業］他に分類されない織物・衣服・身の回り品小売業</v>
      </c>
      <c r="B980" t="s">
        <v>3977</v>
      </c>
      <c r="C980" t="s">
        <v>3760</v>
      </c>
      <c r="D980">
        <v>57</v>
      </c>
      <c r="E980">
        <v>579</v>
      </c>
      <c r="F980">
        <v>5799</v>
      </c>
      <c r="G980" t="s">
        <v>1113</v>
      </c>
      <c r="H980" t="s">
        <v>3978</v>
      </c>
    </row>
    <row r="981" spans="1:8" x14ac:dyDescent="0.15">
      <c r="A981" t="str">
        <f t="shared" si="15"/>
        <v>［飲食料品小売業］主として管理事務を行う本社等</v>
      </c>
      <c r="B981" t="s">
        <v>3979</v>
      </c>
      <c r="C981" t="s">
        <v>3760</v>
      </c>
      <c r="D981">
        <v>58</v>
      </c>
      <c r="E981">
        <v>580</v>
      </c>
      <c r="F981">
        <v>5800</v>
      </c>
      <c r="G981" t="s">
        <v>1116</v>
      </c>
      <c r="H981" t="s">
        <v>2115</v>
      </c>
    </row>
    <row r="982" spans="1:8" x14ac:dyDescent="0.15">
      <c r="A982" t="str">
        <f t="shared" si="15"/>
        <v>［飲食料品小売業］自家用倉庫</v>
      </c>
      <c r="B982" t="s">
        <v>3980</v>
      </c>
      <c r="C982" t="s">
        <v>3760</v>
      </c>
      <c r="D982">
        <v>58</v>
      </c>
      <c r="E982">
        <v>580</v>
      </c>
      <c r="F982">
        <v>5808</v>
      </c>
      <c r="G982" t="s">
        <v>1116</v>
      </c>
      <c r="H982" t="s">
        <v>3763</v>
      </c>
    </row>
    <row r="983" spans="1:8" x14ac:dyDescent="0.15">
      <c r="A983" t="str">
        <f t="shared" si="15"/>
        <v>［飲食料品小売業］その他の管理，補助的経済活動を行う事業所</v>
      </c>
      <c r="B983" t="s">
        <v>3981</v>
      </c>
      <c r="C983" t="s">
        <v>3760</v>
      </c>
      <c r="D983">
        <v>58</v>
      </c>
      <c r="E983">
        <v>580</v>
      </c>
      <c r="F983">
        <v>5809</v>
      </c>
      <c r="G983" t="s">
        <v>1116</v>
      </c>
      <c r="H983" t="s">
        <v>2117</v>
      </c>
    </row>
    <row r="984" spans="1:8" x14ac:dyDescent="0.15">
      <c r="A984" t="str">
        <f t="shared" si="15"/>
        <v>［飲食料品小売業］各種食料品小売業</v>
      </c>
      <c r="B984" t="s">
        <v>3982</v>
      </c>
      <c r="C984" t="s">
        <v>3760</v>
      </c>
      <c r="D984">
        <v>58</v>
      </c>
      <c r="E984">
        <v>581</v>
      </c>
      <c r="F984">
        <v>5811</v>
      </c>
      <c r="G984" t="s">
        <v>1116</v>
      </c>
      <c r="H984" t="s">
        <v>3983</v>
      </c>
    </row>
    <row r="985" spans="1:8" x14ac:dyDescent="0.15">
      <c r="A985" t="str">
        <f t="shared" si="15"/>
        <v>［飲食料品小売業］野菜小売業</v>
      </c>
      <c r="B985" t="s">
        <v>3984</v>
      </c>
      <c r="C985" t="s">
        <v>3760</v>
      </c>
      <c r="D985">
        <v>58</v>
      </c>
      <c r="E985">
        <v>582</v>
      </c>
      <c r="F985">
        <v>5821</v>
      </c>
      <c r="G985" t="s">
        <v>1116</v>
      </c>
      <c r="H985" t="s">
        <v>3985</v>
      </c>
    </row>
    <row r="986" spans="1:8" x14ac:dyDescent="0.15">
      <c r="A986" t="str">
        <f t="shared" si="15"/>
        <v>［飲食料品小売業］果実小売業</v>
      </c>
      <c r="B986" t="s">
        <v>3986</v>
      </c>
      <c r="C986" t="s">
        <v>3760</v>
      </c>
      <c r="D986">
        <v>58</v>
      </c>
      <c r="E986">
        <v>582</v>
      </c>
      <c r="F986">
        <v>5822</v>
      </c>
      <c r="G986" t="s">
        <v>1116</v>
      </c>
      <c r="H986" t="s">
        <v>3987</v>
      </c>
    </row>
    <row r="987" spans="1:8" x14ac:dyDescent="0.15">
      <c r="A987" t="str">
        <f t="shared" si="15"/>
        <v>［飲食料品小売業］食肉小売業（卵，鳥肉を除く）</v>
      </c>
      <c r="B987" t="s">
        <v>3988</v>
      </c>
      <c r="C987" t="s">
        <v>3760</v>
      </c>
      <c r="D987">
        <v>58</v>
      </c>
      <c r="E987">
        <v>583</v>
      </c>
      <c r="F987">
        <v>5831</v>
      </c>
      <c r="G987" t="s">
        <v>1116</v>
      </c>
      <c r="H987" t="s">
        <v>3989</v>
      </c>
    </row>
    <row r="988" spans="1:8" x14ac:dyDescent="0.15">
      <c r="A988" t="str">
        <f t="shared" si="15"/>
        <v>［飲食料品小売業］卵・鳥肉小売業</v>
      </c>
      <c r="B988" t="s">
        <v>3990</v>
      </c>
      <c r="C988" t="s">
        <v>3760</v>
      </c>
      <c r="D988">
        <v>58</v>
      </c>
      <c r="E988">
        <v>583</v>
      </c>
      <c r="F988">
        <v>5832</v>
      </c>
      <c r="G988" t="s">
        <v>1116</v>
      </c>
      <c r="H988" t="s">
        <v>3991</v>
      </c>
    </row>
    <row r="989" spans="1:8" x14ac:dyDescent="0.15">
      <c r="A989" t="str">
        <f t="shared" si="15"/>
        <v>［飲食料品小売業］鮮魚小売業</v>
      </c>
      <c r="B989" t="s">
        <v>3992</v>
      </c>
      <c r="C989" t="s">
        <v>3760</v>
      </c>
      <c r="D989">
        <v>58</v>
      </c>
      <c r="E989">
        <v>584</v>
      </c>
      <c r="F989">
        <v>5841</v>
      </c>
      <c r="G989" t="s">
        <v>1116</v>
      </c>
      <c r="H989" t="s">
        <v>3993</v>
      </c>
    </row>
    <row r="990" spans="1:8" x14ac:dyDescent="0.15">
      <c r="A990" t="str">
        <f t="shared" si="15"/>
        <v>［飲食料品小売業］酒小売業</v>
      </c>
      <c r="B990" t="s">
        <v>3994</v>
      </c>
      <c r="C990" t="s">
        <v>3760</v>
      </c>
      <c r="D990">
        <v>58</v>
      </c>
      <c r="E990">
        <v>585</v>
      </c>
      <c r="F990">
        <v>5851</v>
      </c>
      <c r="G990" t="s">
        <v>1116</v>
      </c>
      <c r="H990" t="s">
        <v>3995</v>
      </c>
    </row>
    <row r="991" spans="1:8" x14ac:dyDescent="0.15">
      <c r="A991" t="str">
        <f t="shared" si="15"/>
        <v>［飲食料品小売業］菓子小売業（製造小売）</v>
      </c>
      <c r="B991" t="s">
        <v>3996</v>
      </c>
      <c r="C991" t="s">
        <v>3760</v>
      </c>
      <c r="D991">
        <v>58</v>
      </c>
      <c r="E991">
        <v>586</v>
      </c>
      <c r="F991">
        <v>5861</v>
      </c>
      <c r="G991" t="s">
        <v>1116</v>
      </c>
      <c r="H991" t="s">
        <v>3997</v>
      </c>
    </row>
    <row r="992" spans="1:8" x14ac:dyDescent="0.15">
      <c r="A992" t="str">
        <f t="shared" si="15"/>
        <v>［飲食料品小売業］菓子小売業（製造小売でないもの）</v>
      </c>
      <c r="B992" t="s">
        <v>3998</v>
      </c>
      <c r="C992" t="s">
        <v>3760</v>
      </c>
      <c r="D992">
        <v>58</v>
      </c>
      <c r="E992">
        <v>586</v>
      </c>
      <c r="F992">
        <v>5862</v>
      </c>
      <c r="G992" t="s">
        <v>1116</v>
      </c>
      <c r="H992" t="s">
        <v>3999</v>
      </c>
    </row>
    <row r="993" spans="1:8" x14ac:dyDescent="0.15">
      <c r="A993" t="str">
        <f t="shared" si="15"/>
        <v>［飲食料品小売業］パン小売業（製造小売）</v>
      </c>
      <c r="B993" t="s">
        <v>4000</v>
      </c>
      <c r="C993" t="s">
        <v>3760</v>
      </c>
      <c r="D993">
        <v>58</v>
      </c>
      <c r="E993">
        <v>586</v>
      </c>
      <c r="F993">
        <v>5863</v>
      </c>
      <c r="G993" t="s">
        <v>1116</v>
      </c>
      <c r="H993" t="s">
        <v>4001</v>
      </c>
    </row>
    <row r="994" spans="1:8" x14ac:dyDescent="0.15">
      <c r="A994" t="str">
        <f t="shared" si="15"/>
        <v>［飲食料品小売業］パン小売業（製造小売でないもの）</v>
      </c>
      <c r="B994" t="s">
        <v>4002</v>
      </c>
      <c r="C994" t="s">
        <v>3760</v>
      </c>
      <c r="D994">
        <v>58</v>
      </c>
      <c r="E994">
        <v>586</v>
      </c>
      <c r="F994">
        <v>5864</v>
      </c>
      <c r="G994" t="s">
        <v>1116</v>
      </c>
      <c r="H994" t="s">
        <v>4003</v>
      </c>
    </row>
    <row r="995" spans="1:8" x14ac:dyDescent="0.15">
      <c r="A995" t="str">
        <f t="shared" si="15"/>
        <v>［飲食料品小売業］コンビニエンスストア（飲食料品を中心とするものに限る）</v>
      </c>
      <c r="B995" t="s">
        <v>4004</v>
      </c>
      <c r="C995" t="s">
        <v>3760</v>
      </c>
      <c r="D995">
        <v>58</v>
      </c>
      <c r="E995">
        <v>589</v>
      </c>
      <c r="F995">
        <v>5891</v>
      </c>
      <c r="G995" t="s">
        <v>1116</v>
      </c>
      <c r="H995" t="s">
        <v>4005</v>
      </c>
    </row>
    <row r="996" spans="1:8" x14ac:dyDescent="0.15">
      <c r="A996" t="str">
        <f t="shared" si="15"/>
        <v>［飲食料品小売業］牛乳小売業</v>
      </c>
      <c r="B996" t="s">
        <v>4006</v>
      </c>
      <c r="C996" t="s">
        <v>3760</v>
      </c>
      <c r="D996">
        <v>58</v>
      </c>
      <c r="E996">
        <v>589</v>
      </c>
      <c r="F996">
        <v>5892</v>
      </c>
      <c r="G996" t="s">
        <v>1116</v>
      </c>
      <c r="H996" t="s">
        <v>4007</v>
      </c>
    </row>
    <row r="997" spans="1:8" x14ac:dyDescent="0.15">
      <c r="A997" t="str">
        <f t="shared" si="15"/>
        <v>［飲食料品小売業］飲料小売業（別掲を除く）</v>
      </c>
      <c r="B997" t="s">
        <v>4008</v>
      </c>
      <c r="C997" t="s">
        <v>3760</v>
      </c>
      <c r="D997">
        <v>58</v>
      </c>
      <c r="E997">
        <v>589</v>
      </c>
      <c r="F997">
        <v>5893</v>
      </c>
      <c r="G997" t="s">
        <v>1116</v>
      </c>
      <c r="H997" t="s">
        <v>4009</v>
      </c>
    </row>
    <row r="998" spans="1:8" x14ac:dyDescent="0.15">
      <c r="A998" t="str">
        <f t="shared" si="15"/>
        <v>［飲食料品小売業］茶類小売業</v>
      </c>
      <c r="B998" t="s">
        <v>4010</v>
      </c>
      <c r="C998" t="s">
        <v>3760</v>
      </c>
      <c r="D998">
        <v>58</v>
      </c>
      <c r="E998">
        <v>589</v>
      </c>
      <c r="F998">
        <v>5894</v>
      </c>
      <c r="G998" t="s">
        <v>1116</v>
      </c>
      <c r="H998" t="s">
        <v>4011</v>
      </c>
    </row>
    <row r="999" spans="1:8" x14ac:dyDescent="0.15">
      <c r="A999" t="str">
        <f t="shared" si="15"/>
        <v>［飲食料品小売業］料理品小売業</v>
      </c>
      <c r="B999" t="s">
        <v>4012</v>
      </c>
      <c r="C999" t="s">
        <v>3760</v>
      </c>
      <c r="D999">
        <v>58</v>
      </c>
      <c r="E999">
        <v>589</v>
      </c>
      <c r="F999">
        <v>5895</v>
      </c>
      <c r="G999" t="s">
        <v>1116</v>
      </c>
      <c r="H999" t="s">
        <v>4013</v>
      </c>
    </row>
    <row r="1000" spans="1:8" x14ac:dyDescent="0.15">
      <c r="A1000" t="str">
        <f t="shared" si="15"/>
        <v>［飲食料品小売業］米穀類小売業</v>
      </c>
      <c r="B1000" t="s">
        <v>4014</v>
      </c>
      <c r="C1000" t="s">
        <v>3760</v>
      </c>
      <c r="D1000">
        <v>58</v>
      </c>
      <c r="E1000">
        <v>589</v>
      </c>
      <c r="F1000">
        <v>5896</v>
      </c>
      <c r="G1000" t="s">
        <v>1116</v>
      </c>
      <c r="H1000" t="s">
        <v>4015</v>
      </c>
    </row>
    <row r="1001" spans="1:8" x14ac:dyDescent="0.15">
      <c r="A1001" t="str">
        <f t="shared" si="15"/>
        <v>［飲食料品小売業］豆腐・かまぼこ等加工食品小売業</v>
      </c>
      <c r="B1001" t="s">
        <v>4016</v>
      </c>
      <c r="C1001" t="s">
        <v>3760</v>
      </c>
      <c r="D1001">
        <v>58</v>
      </c>
      <c r="E1001">
        <v>589</v>
      </c>
      <c r="F1001">
        <v>5897</v>
      </c>
      <c r="G1001" t="s">
        <v>1116</v>
      </c>
      <c r="H1001" t="s">
        <v>4017</v>
      </c>
    </row>
    <row r="1002" spans="1:8" x14ac:dyDescent="0.15">
      <c r="A1002" t="str">
        <f t="shared" si="15"/>
        <v>［飲食料品小売業］乾物小売業</v>
      </c>
      <c r="B1002" t="s">
        <v>4018</v>
      </c>
      <c r="C1002" t="s">
        <v>3760</v>
      </c>
      <c r="D1002">
        <v>58</v>
      </c>
      <c r="E1002">
        <v>589</v>
      </c>
      <c r="F1002">
        <v>5898</v>
      </c>
      <c r="G1002" t="s">
        <v>1116</v>
      </c>
      <c r="H1002" t="s">
        <v>4019</v>
      </c>
    </row>
    <row r="1003" spans="1:8" x14ac:dyDescent="0.15">
      <c r="A1003" t="str">
        <f t="shared" si="15"/>
        <v>［飲食料品小売業］他に分類されない飲食料品小売業</v>
      </c>
      <c r="B1003" t="s">
        <v>4020</v>
      </c>
      <c r="C1003" t="s">
        <v>3760</v>
      </c>
      <c r="D1003">
        <v>58</v>
      </c>
      <c r="E1003">
        <v>589</v>
      </c>
      <c r="F1003">
        <v>5899</v>
      </c>
      <c r="G1003" t="s">
        <v>1116</v>
      </c>
      <c r="H1003" t="s">
        <v>4021</v>
      </c>
    </row>
    <row r="1004" spans="1:8" x14ac:dyDescent="0.15">
      <c r="A1004" t="str">
        <f t="shared" si="15"/>
        <v>［機械器具小売業］主として管理事務を行う本社等</v>
      </c>
      <c r="B1004" t="s">
        <v>4022</v>
      </c>
      <c r="C1004" t="s">
        <v>3760</v>
      </c>
      <c r="D1004">
        <v>59</v>
      </c>
      <c r="E1004">
        <v>590</v>
      </c>
      <c r="F1004">
        <v>5900</v>
      </c>
      <c r="G1004" t="s">
        <v>4023</v>
      </c>
      <c r="H1004" t="s">
        <v>2115</v>
      </c>
    </row>
    <row r="1005" spans="1:8" x14ac:dyDescent="0.15">
      <c r="A1005" t="str">
        <f t="shared" si="15"/>
        <v>［機械器具小売業］自家用倉庫</v>
      </c>
      <c r="B1005" t="s">
        <v>4024</v>
      </c>
      <c r="C1005" t="s">
        <v>3760</v>
      </c>
      <c r="D1005">
        <v>59</v>
      </c>
      <c r="E1005">
        <v>590</v>
      </c>
      <c r="F1005">
        <v>5908</v>
      </c>
      <c r="G1005" t="s">
        <v>4023</v>
      </c>
      <c r="H1005" t="s">
        <v>3763</v>
      </c>
    </row>
    <row r="1006" spans="1:8" x14ac:dyDescent="0.15">
      <c r="A1006" t="str">
        <f t="shared" si="15"/>
        <v>［機械器具小売業］その他の管理，補助的経済活動を行う事業所</v>
      </c>
      <c r="B1006" t="s">
        <v>4025</v>
      </c>
      <c r="C1006" t="s">
        <v>3760</v>
      </c>
      <c r="D1006">
        <v>59</v>
      </c>
      <c r="E1006">
        <v>590</v>
      </c>
      <c r="F1006">
        <v>5909</v>
      </c>
      <c r="G1006" t="s">
        <v>4023</v>
      </c>
      <c r="H1006" t="s">
        <v>2117</v>
      </c>
    </row>
    <row r="1007" spans="1:8" x14ac:dyDescent="0.15">
      <c r="A1007" t="str">
        <f t="shared" si="15"/>
        <v>［機械器具小売業］自動車（新車）小売業</v>
      </c>
      <c r="B1007" t="s">
        <v>4026</v>
      </c>
      <c r="C1007" t="s">
        <v>3760</v>
      </c>
      <c r="D1007">
        <v>59</v>
      </c>
      <c r="E1007">
        <v>591</v>
      </c>
      <c r="F1007">
        <v>5911</v>
      </c>
      <c r="G1007" t="s">
        <v>4023</v>
      </c>
      <c r="H1007" t="s">
        <v>4027</v>
      </c>
    </row>
    <row r="1008" spans="1:8" x14ac:dyDescent="0.15">
      <c r="A1008" t="str">
        <f t="shared" si="15"/>
        <v>［機械器具小売業］中古自動車小売業</v>
      </c>
      <c r="B1008" t="s">
        <v>4028</v>
      </c>
      <c r="C1008" t="s">
        <v>3760</v>
      </c>
      <c r="D1008">
        <v>59</v>
      </c>
      <c r="E1008">
        <v>591</v>
      </c>
      <c r="F1008">
        <v>5912</v>
      </c>
      <c r="G1008" t="s">
        <v>4023</v>
      </c>
      <c r="H1008" t="s">
        <v>4029</v>
      </c>
    </row>
    <row r="1009" spans="1:8" x14ac:dyDescent="0.15">
      <c r="A1009" t="str">
        <f t="shared" si="15"/>
        <v>［機械器具小売業］自動車部分品・附属品小売業</v>
      </c>
      <c r="B1009" t="s">
        <v>4030</v>
      </c>
      <c r="C1009" t="s">
        <v>3760</v>
      </c>
      <c r="D1009">
        <v>59</v>
      </c>
      <c r="E1009">
        <v>591</v>
      </c>
      <c r="F1009">
        <v>5913</v>
      </c>
      <c r="G1009" t="s">
        <v>4023</v>
      </c>
      <c r="H1009" t="s">
        <v>4031</v>
      </c>
    </row>
    <row r="1010" spans="1:8" x14ac:dyDescent="0.15">
      <c r="A1010" t="str">
        <f t="shared" si="15"/>
        <v>［機械器具小売業］二輪自動車小売業（原動機付自転車を含む）</v>
      </c>
      <c r="B1010" t="s">
        <v>4032</v>
      </c>
      <c r="C1010" t="s">
        <v>3760</v>
      </c>
      <c r="D1010">
        <v>59</v>
      </c>
      <c r="E1010">
        <v>591</v>
      </c>
      <c r="F1010">
        <v>5914</v>
      </c>
      <c r="G1010" t="s">
        <v>4023</v>
      </c>
      <c r="H1010" t="s">
        <v>4033</v>
      </c>
    </row>
    <row r="1011" spans="1:8" x14ac:dyDescent="0.15">
      <c r="A1011" t="str">
        <f t="shared" si="15"/>
        <v>［機械器具小売業］自転車小売業</v>
      </c>
      <c r="B1011" t="s">
        <v>4034</v>
      </c>
      <c r="C1011" t="s">
        <v>3760</v>
      </c>
      <c r="D1011">
        <v>59</v>
      </c>
      <c r="E1011">
        <v>592</v>
      </c>
      <c r="F1011">
        <v>5921</v>
      </c>
      <c r="G1011" t="s">
        <v>4023</v>
      </c>
      <c r="H1011" t="s">
        <v>4035</v>
      </c>
    </row>
    <row r="1012" spans="1:8" x14ac:dyDescent="0.15">
      <c r="A1012" t="str">
        <f t="shared" si="15"/>
        <v>［機械器具小売業］電気機械器具小売業（中古品を除く）</v>
      </c>
      <c r="B1012" t="s">
        <v>4036</v>
      </c>
      <c r="C1012" t="s">
        <v>3760</v>
      </c>
      <c r="D1012">
        <v>59</v>
      </c>
      <c r="E1012">
        <v>593</v>
      </c>
      <c r="F1012">
        <v>5931</v>
      </c>
      <c r="G1012" t="s">
        <v>4023</v>
      </c>
      <c r="H1012" t="s">
        <v>4037</v>
      </c>
    </row>
    <row r="1013" spans="1:8" x14ac:dyDescent="0.15">
      <c r="A1013" t="str">
        <f t="shared" si="15"/>
        <v>［機械器具小売業］電気事務機械器具小売業（中古品を除く）</v>
      </c>
      <c r="B1013" t="s">
        <v>4038</v>
      </c>
      <c r="C1013" t="s">
        <v>3760</v>
      </c>
      <c r="D1013">
        <v>59</v>
      </c>
      <c r="E1013">
        <v>593</v>
      </c>
      <c r="F1013">
        <v>5932</v>
      </c>
      <c r="G1013" t="s">
        <v>4023</v>
      </c>
      <c r="H1013" t="s">
        <v>4039</v>
      </c>
    </row>
    <row r="1014" spans="1:8" x14ac:dyDescent="0.15">
      <c r="A1014" t="str">
        <f t="shared" si="15"/>
        <v>［機械器具小売業］中古電気製品小売業</v>
      </c>
      <c r="B1014" t="s">
        <v>4040</v>
      </c>
      <c r="C1014" t="s">
        <v>3760</v>
      </c>
      <c r="D1014">
        <v>59</v>
      </c>
      <c r="E1014">
        <v>593</v>
      </c>
      <c r="F1014">
        <v>5933</v>
      </c>
      <c r="G1014" t="s">
        <v>4023</v>
      </c>
      <c r="H1014" t="s">
        <v>4041</v>
      </c>
    </row>
    <row r="1015" spans="1:8" x14ac:dyDescent="0.15">
      <c r="A1015" t="str">
        <f t="shared" si="15"/>
        <v>［機械器具小売業］その他の機械器具小売業</v>
      </c>
      <c r="B1015" t="s">
        <v>4042</v>
      </c>
      <c r="C1015" t="s">
        <v>3760</v>
      </c>
      <c r="D1015">
        <v>59</v>
      </c>
      <c r="E1015">
        <v>593</v>
      </c>
      <c r="F1015">
        <v>5939</v>
      </c>
      <c r="G1015" t="s">
        <v>4023</v>
      </c>
      <c r="H1015" t="s">
        <v>4043</v>
      </c>
    </row>
    <row r="1016" spans="1:8" x14ac:dyDescent="0.15">
      <c r="A1016" t="str">
        <f t="shared" si="15"/>
        <v>［その他の小売業］主として管理事務を行う本社等</v>
      </c>
      <c r="B1016" t="s">
        <v>4044</v>
      </c>
      <c r="C1016" t="s">
        <v>3760</v>
      </c>
      <c r="D1016">
        <v>60</v>
      </c>
      <c r="E1016">
        <v>600</v>
      </c>
      <c r="F1016">
        <v>6000</v>
      </c>
      <c r="G1016" t="s">
        <v>1119</v>
      </c>
      <c r="H1016" t="s">
        <v>2115</v>
      </c>
    </row>
    <row r="1017" spans="1:8" x14ac:dyDescent="0.15">
      <c r="A1017" t="str">
        <f t="shared" si="15"/>
        <v>［その他の小売業］自家用倉庫</v>
      </c>
      <c r="B1017" t="s">
        <v>4045</v>
      </c>
      <c r="C1017" t="s">
        <v>3760</v>
      </c>
      <c r="D1017">
        <v>60</v>
      </c>
      <c r="E1017">
        <v>600</v>
      </c>
      <c r="F1017">
        <v>6008</v>
      </c>
      <c r="G1017" t="s">
        <v>1119</v>
      </c>
      <c r="H1017" t="s">
        <v>3763</v>
      </c>
    </row>
    <row r="1018" spans="1:8" x14ac:dyDescent="0.15">
      <c r="A1018" t="str">
        <f t="shared" si="15"/>
        <v>［その他の小売業］その他の管理，補助的経済活動を行う事業所</v>
      </c>
      <c r="B1018" t="s">
        <v>4046</v>
      </c>
      <c r="C1018" t="s">
        <v>3760</v>
      </c>
      <c r="D1018">
        <v>60</v>
      </c>
      <c r="E1018">
        <v>600</v>
      </c>
      <c r="F1018">
        <v>6009</v>
      </c>
      <c r="G1018" t="s">
        <v>1119</v>
      </c>
      <c r="H1018" t="s">
        <v>2117</v>
      </c>
    </row>
    <row r="1019" spans="1:8" x14ac:dyDescent="0.15">
      <c r="A1019" t="str">
        <f t="shared" si="15"/>
        <v>［その他の小売業］家具小売業</v>
      </c>
      <c r="B1019" t="s">
        <v>4047</v>
      </c>
      <c r="C1019" t="s">
        <v>3760</v>
      </c>
      <c r="D1019">
        <v>60</v>
      </c>
      <c r="E1019">
        <v>601</v>
      </c>
      <c r="F1019">
        <v>6011</v>
      </c>
      <c r="G1019" t="s">
        <v>1119</v>
      </c>
      <c r="H1019" t="s">
        <v>4048</v>
      </c>
    </row>
    <row r="1020" spans="1:8" x14ac:dyDescent="0.15">
      <c r="A1020" t="str">
        <f t="shared" si="15"/>
        <v>［その他の小売業］建具小売業</v>
      </c>
      <c r="B1020" t="s">
        <v>4049</v>
      </c>
      <c r="C1020" t="s">
        <v>3760</v>
      </c>
      <c r="D1020">
        <v>60</v>
      </c>
      <c r="E1020">
        <v>601</v>
      </c>
      <c r="F1020">
        <v>6012</v>
      </c>
      <c r="G1020" t="s">
        <v>1119</v>
      </c>
      <c r="H1020" t="s">
        <v>4050</v>
      </c>
    </row>
    <row r="1021" spans="1:8" x14ac:dyDescent="0.15">
      <c r="A1021" t="str">
        <f t="shared" si="15"/>
        <v>［その他の小売業］畳小売業</v>
      </c>
      <c r="B1021" t="s">
        <v>4051</v>
      </c>
      <c r="C1021" t="s">
        <v>3760</v>
      </c>
      <c r="D1021">
        <v>60</v>
      </c>
      <c r="E1021">
        <v>601</v>
      </c>
      <c r="F1021">
        <v>6013</v>
      </c>
      <c r="G1021" t="s">
        <v>1119</v>
      </c>
      <c r="H1021" t="s">
        <v>4052</v>
      </c>
    </row>
    <row r="1022" spans="1:8" x14ac:dyDescent="0.15">
      <c r="A1022" t="str">
        <f t="shared" si="15"/>
        <v>［その他の小売業］宗教用具小売業</v>
      </c>
      <c r="B1022" t="s">
        <v>4053</v>
      </c>
      <c r="C1022" t="s">
        <v>3760</v>
      </c>
      <c r="D1022">
        <v>60</v>
      </c>
      <c r="E1022">
        <v>601</v>
      </c>
      <c r="F1022">
        <v>6014</v>
      </c>
      <c r="G1022" t="s">
        <v>1119</v>
      </c>
      <c r="H1022" t="s">
        <v>4054</v>
      </c>
    </row>
    <row r="1023" spans="1:8" x14ac:dyDescent="0.15">
      <c r="A1023" t="str">
        <f t="shared" si="15"/>
        <v>［その他の小売業］金物小売業</v>
      </c>
      <c r="B1023" t="s">
        <v>4055</v>
      </c>
      <c r="C1023" t="s">
        <v>3760</v>
      </c>
      <c r="D1023">
        <v>60</v>
      </c>
      <c r="E1023">
        <v>602</v>
      </c>
      <c r="F1023">
        <v>6021</v>
      </c>
      <c r="G1023" t="s">
        <v>1119</v>
      </c>
      <c r="H1023" t="s">
        <v>4056</v>
      </c>
    </row>
    <row r="1024" spans="1:8" x14ac:dyDescent="0.15">
      <c r="A1024" t="str">
        <f t="shared" si="15"/>
        <v>［その他の小売業］荒物小売業</v>
      </c>
      <c r="B1024" t="s">
        <v>4057</v>
      </c>
      <c r="C1024" t="s">
        <v>3760</v>
      </c>
      <c r="D1024">
        <v>60</v>
      </c>
      <c r="E1024">
        <v>602</v>
      </c>
      <c r="F1024">
        <v>6022</v>
      </c>
      <c r="G1024" t="s">
        <v>1119</v>
      </c>
      <c r="H1024" t="s">
        <v>4058</v>
      </c>
    </row>
    <row r="1025" spans="1:8" x14ac:dyDescent="0.15">
      <c r="A1025" t="str">
        <f t="shared" si="15"/>
        <v>［その他の小売業］陶磁器・ガラス器小売業</v>
      </c>
      <c r="B1025" t="s">
        <v>4059</v>
      </c>
      <c r="C1025" t="s">
        <v>3760</v>
      </c>
      <c r="D1025">
        <v>60</v>
      </c>
      <c r="E1025">
        <v>602</v>
      </c>
      <c r="F1025">
        <v>6023</v>
      </c>
      <c r="G1025" t="s">
        <v>1119</v>
      </c>
      <c r="H1025" t="s">
        <v>4060</v>
      </c>
    </row>
    <row r="1026" spans="1:8" x14ac:dyDescent="0.15">
      <c r="A1026" t="str">
        <f t="shared" si="15"/>
        <v>［その他の小売業］他に分類されないじゅう器小売業</v>
      </c>
      <c r="B1026" t="s">
        <v>4061</v>
      </c>
      <c r="C1026" t="s">
        <v>3760</v>
      </c>
      <c r="D1026">
        <v>60</v>
      </c>
      <c r="E1026">
        <v>602</v>
      </c>
      <c r="F1026">
        <v>6029</v>
      </c>
      <c r="G1026" t="s">
        <v>1119</v>
      </c>
      <c r="H1026" t="s">
        <v>4062</v>
      </c>
    </row>
    <row r="1027" spans="1:8" x14ac:dyDescent="0.15">
      <c r="A1027" t="str">
        <f t="shared" ref="A1027:A1090" si="16">"［"&amp;G1027&amp;"］"&amp;H1027</f>
        <v>［その他の小売業］ドラッグストア</v>
      </c>
      <c r="B1027" t="s">
        <v>4063</v>
      </c>
      <c r="C1027" t="s">
        <v>3760</v>
      </c>
      <c r="D1027">
        <v>60</v>
      </c>
      <c r="E1027">
        <v>603</v>
      </c>
      <c r="F1027">
        <v>6031</v>
      </c>
      <c r="G1027" t="s">
        <v>1119</v>
      </c>
      <c r="H1027" t="s">
        <v>4064</v>
      </c>
    </row>
    <row r="1028" spans="1:8" x14ac:dyDescent="0.15">
      <c r="A1028" t="str">
        <f t="shared" si="16"/>
        <v>［その他の小売業］医薬品小売業（調剤薬局を除く）</v>
      </c>
      <c r="B1028" t="s">
        <v>4065</v>
      </c>
      <c r="C1028" t="s">
        <v>3760</v>
      </c>
      <c r="D1028">
        <v>60</v>
      </c>
      <c r="E1028">
        <v>603</v>
      </c>
      <c r="F1028">
        <v>6032</v>
      </c>
      <c r="G1028" t="s">
        <v>1119</v>
      </c>
      <c r="H1028" t="s">
        <v>4066</v>
      </c>
    </row>
    <row r="1029" spans="1:8" x14ac:dyDescent="0.15">
      <c r="A1029" t="str">
        <f t="shared" si="16"/>
        <v>［その他の小売業］調剤薬局</v>
      </c>
      <c r="B1029" t="s">
        <v>4067</v>
      </c>
      <c r="C1029" t="s">
        <v>3760</v>
      </c>
      <c r="D1029">
        <v>60</v>
      </c>
      <c r="E1029">
        <v>603</v>
      </c>
      <c r="F1029">
        <v>6033</v>
      </c>
      <c r="G1029" t="s">
        <v>1119</v>
      </c>
      <c r="H1029" t="s">
        <v>4068</v>
      </c>
    </row>
    <row r="1030" spans="1:8" x14ac:dyDescent="0.15">
      <c r="A1030" t="str">
        <f t="shared" si="16"/>
        <v>［その他の小売業］化粧品小売業</v>
      </c>
      <c r="B1030" t="s">
        <v>4069</v>
      </c>
      <c r="C1030" t="s">
        <v>3760</v>
      </c>
      <c r="D1030">
        <v>60</v>
      </c>
      <c r="E1030">
        <v>603</v>
      </c>
      <c r="F1030">
        <v>6034</v>
      </c>
      <c r="G1030" t="s">
        <v>1119</v>
      </c>
      <c r="H1030" t="s">
        <v>4070</v>
      </c>
    </row>
    <row r="1031" spans="1:8" x14ac:dyDescent="0.15">
      <c r="A1031" t="str">
        <f t="shared" si="16"/>
        <v>［その他の小売業］農業用機械器具小売業</v>
      </c>
      <c r="B1031" t="s">
        <v>4071</v>
      </c>
      <c r="C1031" t="s">
        <v>3760</v>
      </c>
      <c r="D1031">
        <v>60</v>
      </c>
      <c r="E1031">
        <v>604</v>
      </c>
      <c r="F1031">
        <v>6041</v>
      </c>
      <c r="G1031" t="s">
        <v>1119</v>
      </c>
      <c r="H1031" t="s">
        <v>4072</v>
      </c>
    </row>
    <row r="1032" spans="1:8" x14ac:dyDescent="0.15">
      <c r="A1032" t="str">
        <f t="shared" si="16"/>
        <v>［その他の小売業］苗・種子小売業</v>
      </c>
      <c r="B1032" t="s">
        <v>4073</v>
      </c>
      <c r="C1032" t="s">
        <v>3760</v>
      </c>
      <c r="D1032">
        <v>60</v>
      </c>
      <c r="E1032">
        <v>604</v>
      </c>
      <c r="F1032">
        <v>6042</v>
      </c>
      <c r="G1032" t="s">
        <v>1119</v>
      </c>
      <c r="H1032" t="s">
        <v>4074</v>
      </c>
    </row>
    <row r="1033" spans="1:8" x14ac:dyDescent="0.15">
      <c r="A1033" t="str">
        <f t="shared" si="16"/>
        <v>［その他の小売業］肥料・飼料小売業</v>
      </c>
      <c r="B1033" t="s">
        <v>4075</v>
      </c>
      <c r="C1033" t="s">
        <v>3760</v>
      </c>
      <c r="D1033">
        <v>60</v>
      </c>
      <c r="E1033">
        <v>604</v>
      </c>
      <c r="F1033">
        <v>6043</v>
      </c>
      <c r="G1033" t="s">
        <v>1119</v>
      </c>
      <c r="H1033" t="s">
        <v>4076</v>
      </c>
    </row>
    <row r="1034" spans="1:8" x14ac:dyDescent="0.15">
      <c r="A1034" t="str">
        <f t="shared" si="16"/>
        <v>［その他の小売業］ガソリンスタンド</v>
      </c>
      <c r="B1034" t="s">
        <v>4077</v>
      </c>
      <c r="C1034" t="s">
        <v>3760</v>
      </c>
      <c r="D1034">
        <v>60</v>
      </c>
      <c r="E1034">
        <v>605</v>
      </c>
      <c r="F1034">
        <v>6051</v>
      </c>
      <c r="G1034" t="s">
        <v>1119</v>
      </c>
      <c r="H1034" t="s">
        <v>4078</v>
      </c>
    </row>
    <row r="1035" spans="1:8" x14ac:dyDescent="0.15">
      <c r="A1035" t="str">
        <f t="shared" si="16"/>
        <v>［その他の小売業］燃料小売業（ガソリンスタンドを除く）</v>
      </c>
      <c r="B1035" t="s">
        <v>4079</v>
      </c>
      <c r="C1035" t="s">
        <v>3760</v>
      </c>
      <c r="D1035">
        <v>60</v>
      </c>
      <c r="E1035">
        <v>605</v>
      </c>
      <c r="F1035">
        <v>6052</v>
      </c>
      <c r="G1035" t="s">
        <v>1119</v>
      </c>
      <c r="H1035" t="s">
        <v>4080</v>
      </c>
    </row>
    <row r="1036" spans="1:8" x14ac:dyDescent="0.15">
      <c r="A1036" t="str">
        <f t="shared" si="16"/>
        <v>［その他の小売業］書籍・雑誌小売業（古本を除く）</v>
      </c>
      <c r="B1036" t="s">
        <v>4081</v>
      </c>
      <c r="C1036" t="s">
        <v>3760</v>
      </c>
      <c r="D1036">
        <v>60</v>
      </c>
      <c r="E1036">
        <v>606</v>
      </c>
      <c r="F1036">
        <v>6061</v>
      </c>
      <c r="G1036" t="s">
        <v>1119</v>
      </c>
      <c r="H1036" t="s">
        <v>4082</v>
      </c>
    </row>
    <row r="1037" spans="1:8" x14ac:dyDescent="0.15">
      <c r="A1037" t="str">
        <f t="shared" si="16"/>
        <v>［その他の小売業］古本小売業</v>
      </c>
      <c r="B1037" t="s">
        <v>4083</v>
      </c>
      <c r="C1037" t="s">
        <v>3760</v>
      </c>
      <c r="D1037">
        <v>60</v>
      </c>
      <c r="E1037">
        <v>606</v>
      </c>
      <c r="F1037">
        <v>6062</v>
      </c>
      <c r="G1037" t="s">
        <v>1119</v>
      </c>
      <c r="H1037" t="s">
        <v>4084</v>
      </c>
    </row>
    <row r="1038" spans="1:8" x14ac:dyDescent="0.15">
      <c r="A1038" t="str">
        <f t="shared" si="16"/>
        <v>［その他の小売業］新聞小売業</v>
      </c>
      <c r="B1038" t="s">
        <v>4085</v>
      </c>
      <c r="C1038" t="s">
        <v>3760</v>
      </c>
      <c r="D1038">
        <v>60</v>
      </c>
      <c r="E1038">
        <v>606</v>
      </c>
      <c r="F1038">
        <v>6063</v>
      </c>
      <c r="G1038" t="s">
        <v>1119</v>
      </c>
      <c r="H1038" t="s">
        <v>4086</v>
      </c>
    </row>
    <row r="1039" spans="1:8" x14ac:dyDescent="0.15">
      <c r="A1039" t="str">
        <f t="shared" si="16"/>
        <v>［その他の小売業］紙・文房具小売業</v>
      </c>
      <c r="B1039" t="s">
        <v>4087</v>
      </c>
      <c r="C1039" t="s">
        <v>3760</v>
      </c>
      <c r="D1039">
        <v>60</v>
      </c>
      <c r="E1039">
        <v>606</v>
      </c>
      <c r="F1039">
        <v>6064</v>
      </c>
      <c r="G1039" t="s">
        <v>1119</v>
      </c>
      <c r="H1039" t="s">
        <v>4088</v>
      </c>
    </row>
    <row r="1040" spans="1:8" x14ac:dyDescent="0.15">
      <c r="A1040" t="str">
        <f t="shared" si="16"/>
        <v>［その他の小売業］スポーツ用品小売業</v>
      </c>
      <c r="B1040" t="s">
        <v>4089</v>
      </c>
      <c r="C1040" t="s">
        <v>3760</v>
      </c>
      <c r="D1040">
        <v>60</v>
      </c>
      <c r="E1040">
        <v>607</v>
      </c>
      <c r="F1040">
        <v>6071</v>
      </c>
      <c r="G1040" t="s">
        <v>1119</v>
      </c>
      <c r="H1040" t="s">
        <v>4090</v>
      </c>
    </row>
    <row r="1041" spans="1:8" x14ac:dyDescent="0.15">
      <c r="A1041" t="str">
        <f t="shared" si="16"/>
        <v>［その他の小売業］がん具・娯楽用品小売業</v>
      </c>
      <c r="B1041" t="s">
        <v>4091</v>
      </c>
      <c r="C1041" t="s">
        <v>3760</v>
      </c>
      <c r="D1041">
        <v>60</v>
      </c>
      <c r="E1041">
        <v>607</v>
      </c>
      <c r="F1041">
        <v>6072</v>
      </c>
      <c r="G1041" t="s">
        <v>1119</v>
      </c>
      <c r="H1041" t="s">
        <v>4092</v>
      </c>
    </row>
    <row r="1042" spans="1:8" x14ac:dyDescent="0.15">
      <c r="A1042" t="str">
        <f t="shared" si="16"/>
        <v>［その他の小売業］楽器小売業</v>
      </c>
      <c r="B1042" t="s">
        <v>4093</v>
      </c>
      <c r="C1042" t="s">
        <v>3760</v>
      </c>
      <c r="D1042">
        <v>60</v>
      </c>
      <c r="E1042">
        <v>607</v>
      </c>
      <c r="F1042">
        <v>6073</v>
      </c>
      <c r="G1042" t="s">
        <v>1119</v>
      </c>
      <c r="H1042" t="s">
        <v>4094</v>
      </c>
    </row>
    <row r="1043" spans="1:8" x14ac:dyDescent="0.15">
      <c r="A1043" t="str">
        <f t="shared" si="16"/>
        <v>［その他の小売業］写真機・写真材料小売業</v>
      </c>
      <c r="B1043" t="s">
        <v>4095</v>
      </c>
      <c r="C1043" t="s">
        <v>3760</v>
      </c>
      <c r="D1043">
        <v>60</v>
      </c>
      <c r="E1043">
        <v>608</v>
      </c>
      <c r="F1043">
        <v>6081</v>
      </c>
      <c r="G1043" t="s">
        <v>1119</v>
      </c>
      <c r="H1043" t="s">
        <v>4096</v>
      </c>
    </row>
    <row r="1044" spans="1:8" x14ac:dyDescent="0.15">
      <c r="A1044" t="str">
        <f t="shared" si="16"/>
        <v>［その他の小売業］時計・眼鏡・光学機械小売業</v>
      </c>
      <c r="B1044" t="s">
        <v>4097</v>
      </c>
      <c r="C1044" t="s">
        <v>3760</v>
      </c>
      <c r="D1044">
        <v>60</v>
      </c>
      <c r="E1044">
        <v>608</v>
      </c>
      <c r="F1044">
        <v>6082</v>
      </c>
      <c r="G1044" t="s">
        <v>1119</v>
      </c>
      <c r="H1044" t="s">
        <v>4098</v>
      </c>
    </row>
    <row r="1045" spans="1:8" x14ac:dyDescent="0.15">
      <c r="A1045" t="str">
        <f t="shared" si="16"/>
        <v>［その他の小売業］ホームセンター</v>
      </c>
      <c r="B1045" t="s">
        <v>4099</v>
      </c>
      <c r="C1045" t="s">
        <v>3760</v>
      </c>
      <c r="D1045">
        <v>60</v>
      </c>
      <c r="E1045">
        <v>609</v>
      </c>
      <c r="F1045">
        <v>6091</v>
      </c>
      <c r="G1045" t="s">
        <v>1119</v>
      </c>
      <c r="H1045" t="s">
        <v>4100</v>
      </c>
    </row>
    <row r="1046" spans="1:8" x14ac:dyDescent="0.15">
      <c r="A1046" t="str">
        <f t="shared" si="16"/>
        <v>［その他の小売業］たばこ・喫煙具専門小売業</v>
      </c>
      <c r="B1046" t="s">
        <v>4101</v>
      </c>
      <c r="C1046" t="s">
        <v>3760</v>
      </c>
      <c r="D1046">
        <v>60</v>
      </c>
      <c r="E1046">
        <v>609</v>
      </c>
      <c r="F1046">
        <v>6092</v>
      </c>
      <c r="G1046" t="s">
        <v>1119</v>
      </c>
      <c r="H1046" t="s">
        <v>4102</v>
      </c>
    </row>
    <row r="1047" spans="1:8" x14ac:dyDescent="0.15">
      <c r="A1047" t="str">
        <f t="shared" si="16"/>
        <v>［その他の小売業］花・植木小売業</v>
      </c>
      <c r="B1047" t="s">
        <v>4103</v>
      </c>
      <c r="C1047" t="s">
        <v>3760</v>
      </c>
      <c r="D1047">
        <v>60</v>
      </c>
      <c r="E1047">
        <v>609</v>
      </c>
      <c r="F1047">
        <v>6093</v>
      </c>
      <c r="G1047" t="s">
        <v>1119</v>
      </c>
      <c r="H1047" t="s">
        <v>4104</v>
      </c>
    </row>
    <row r="1048" spans="1:8" x14ac:dyDescent="0.15">
      <c r="A1048" t="str">
        <f t="shared" si="16"/>
        <v>［その他の小売業］建築材料小売業</v>
      </c>
      <c r="B1048" t="s">
        <v>4105</v>
      </c>
      <c r="C1048" t="s">
        <v>3760</v>
      </c>
      <c r="D1048">
        <v>60</v>
      </c>
      <c r="E1048">
        <v>609</v>
      </c>
      <c r="F1048">
        <v>6094</v>
      </c>
      <c r="G1048" t="s">
        <v>1119</v>
      </c>
      <c r="H1048" t="s">
        <v>4106</v>
      </c>
    </row>
    <row r="1049" spans="1:8" x14ac:dyDescent="0.15">
      <c r="A1049" t="str">
        <f t="shared" si="16"/>
        <v>［その他の小売業］ジュエリー製品小売業</v>
      </c>
      <c r="B1049" t="s">
        <v>4107</v>
      </c>
      <c r="C1049" t="s">
        <v>3760</v>
      </c>
      <c r="D1049">
        <v>60</v>
      </c>
      <c r="E1049">
        <v>609</v>
      </c>
      <c r="F1049">
        <v>6095</v>
      </c>
      <c r="G1049" t="s">
        <v>1119</v>
      </c>
      <c r="H1049" t="s">
        <v>4108</v>
      </c>
    </row>
    <row r="1050" spans="1:8" x14ac:dyDescent="0.15">
      <c r="A1050" t="str">
        <f t="shared" si="16"/>
        <v>［その他の小売業］ペット・ペット用品小売業</v>
      </c>
      <c r="B1050" t="s">
        <v>4109</v>
      </c>
      <c r="C1050" t="s">
        <v>3760</v>
      </c>
      <c r="D1050">
        <v>60</v>
      </c>
      <c r="E1050">
        <v>609</v>
      </c>
      <c r="F1050">
        <v>6096</v>
      </c>
      <c r="G1050" t="s">
        <v>1119</v>
      </c>
      <c r="H1050" t="s">
        <v>4110</v>
      </c>
    </row>
    <row r="1051" spans="1:8" x14ac:dyDescent="0.15">
      <c r="A1051" t="str">
        <f t="shared" si="16"/>
        <v>［その他の小売業］骨とう品小売業</v>
      </c>
      <c r="B1051" t="s">
        <v>4111</v>
      </c>
      <c r="C1051" t="s">
        <v>3760</v>
      </c>
      <c r="D1051">
        <v>60</v>
      </c>
      <c r="E1051">
        <v>609</v>
      </c>
      <c r="F1051">
        <v>6097</v>
      </c>
      <c r="G1051" t="s">
        <v>1119</v>
      </c>
      <c r="H1051" t="s">
        <v>4112</v>
      </c>
    </row>
    <row r="1052" spans="1:8" x14ac:dyDescent="0.15">
      <c r="A1052" t="str">
        <f t="shared" si="16"/>
        <v>［その他の小売業］中古品小売業（骨とう品を除く）</v>
      </c>
      <c r="B1052" t="s">
        <v>4113</v>
      </c>
      <c r="C1052" t="s">
        <v>3760</v>
      </c>
      <c r="D1052">
        <v>60</v>
      </c>
      <c r="E1052">
        <v>609</v>
      </c>
      <c r="F1052">
        <v>6098</v>
      </c>
      <c r="G1052" t="s">
        <v>1119</v>
      </c>
      <c r="H1052" t="s">
        <v>4114</v>
      </c>
    </row>
    <row r="1053" spans="1:8" x14ac:dyDescent="0.15">
      <c r="A1053" t="str">
        <f t="shared" si="16"/>
        <v>［その他の小売業］他に分類されないその他の小売業</v>
      </c>
      <c r="B1053" t="s">
        <v>4115</v>
      </c>
      <c r="C1053" t="s">
        <v>3760</v>
      </c>
      <c r="D1053">
        <v>60</v>
      </c>
      <c r="E1053">
        <v>609</v>
      </c>
      <c r="F1053">
        <v>6099</v>
      </c>
      <c r="G1053" t="s">
        <v>1119</v>
      </c>
      <c r="H1053" t="s">
        <v>4116</v>
      </c>
    </row>
    <row r="1054" spans="1:8" x14ac:dyDescent="0.15">
      <c r="A1054" t="str">
        <f t="shared" si="16"/>
        <v>［無店舗小売業］主として管理事務を行う本社等</v>
      </c>
      <c r="B1054" t="s">
        <v>4117</v>
      </c>
      <c r="C1054" t="s">
        <v>3760</v>
      </c>
      <c r="D1054">
        <v>61</v>
      </c>
      <c r="E1054">
        <v>610</v>
      </c>
      <c r="F1054">
        <v>6100</v>
      </c>
      <c r="G1054" t="s">
        <v>4118</v>
      </c>
      <c r="H1054" t="s">
        <v>2115</v>
      </c>
    </row>
    <row r="1055" spans="1:8" x14ac:dyDescent="0.15">
      <c r="A1055" t="str">
        <f t="shared" si="16"/>
        <v>［無店舗小売業］自家用倉庫</v>
      </c>
      <c r="B1055" t="s">
        <v>4119</v>
      </c>
      <c r="C1055" t="s">
        <v>3760</v>
      </c>
      <c r="D1055">
        <v>61</v>
      </c>
      <c r="E1055">
        <v>610</v>
      </c>
      <c r="F1055">
        <v>6108</v>
      </c>
      <c r="G1055" t="s">
        <v>4118</v>
      </c>
      <c r="H1055" t="s">
        <v>3763</v>
      </c>
    </row>
    <row r="1056" spans="1:8" x14ac:dyDescent="0.15">
      <c r="A1056" t="str">
        <f t="shared" si="16"/>
        <v>［無店舗小売業］その他の管理，補助的経済活動を行う事業所</v>
      </c>
      <c r="B1056" t="s">
        <v>4120</v>
      </c>
      <c r="C1056" t="s">
        <v>3760</v>
      </c>
      <c r="D1056">
        <v>61</v>
      </c>
      <c r="E1056">
        <v>610</v>
      </c>
      <c r="F1056">
        <v>6109</v>
      </c>
      <c r="G1056" t="s">
        <v>4118</v>
      </c>
      <c r="H1056" t="s">
        <v>2117</v>
      </c>
    </row>
    <row r="1057" spans="1:8" x14ac:dyDescent="0.15">
      <c r="A1057" t="str">
        <f t="shared" si="16"/>
        <v>［無店舗小売業］無店舗小売業（各種商品小売）</v>
      </c>
      <c r="B1057" t="s">
        <v>4121</v>
      </c>
      <c r="C1057" t="s">
        <v>3760</v>
      </c>
      <c r="D1057">
        <v>61</v>
      </c>
      <c r="E1057">
        <v>611</v>
      </c>
      <c r="F1057">
        <v>6111</v>
      </c>
      <c r="G1057" t="s">
        <v>4118</v>
      </c>
      <c r="H1057" t="s">
        <v>4122</v>
      </c>
    </row>
    <row r="1058" spans="1:8" x14ac:dyDescent="0.15">
      <c r="A1058" t="str">
        <f t="shared" si="16"/>
        <v>［無店舗小売業］無店舗小売業（織物・衣服・身の回り品小売）</v>
      </c>
      <c r="B1058" t="s">
        <v>4123</v>
      </c>
      <c r="C1058" t="s">
        <v>3760</v>
      </c>
      <c r="D1058">
        <v>61</v>
      </c>
      <c r="E1058">
        <v>611</v>
      </c>
      <c r="F1058">
        <v>6112</v>
      </c>
      <c r="G1058" t="s">
        <v>4118</v>
      </c>
      <c r="H1058" t="s">
        <v>4124</v>
      </c>
    </row>
    <row r="1059" spans="1:8" x14ac:dyDescent="0.15">
      <c r="A1059" t="str">
        <f t="shared" si="16"/>
        <v>［無店舗小売業］無店舗小売業（飲食料品小売）</v>
      </c>
      <c r="B1059" t="s">
        <v>4125</v>
      </c>
      <c r="C1059" t="s">
        <v>3760</v>
      </c>
      <c r="D1059">
        <v>61</v>
      </c>
      <c r="E1059">
        <v>611</v>
      </c>
      <c r="F1059">
        <v>6113</v>
      </c>
      <c r="G1059" t="s">
        <v>4118</v>
      </c>
      <c r="H1059" t="s">
        <v>4126</v>
      </c>
    </row>
    <row r="1060" spans="1:8" x14ac:dyDescent="0.15">
      <c r="A1060" t="str">
        <f t="shared" si="16"/>
        <v>［無店舗小売業］無店舗小売業（機械器具小売）</v>
      </c>
      <c r="B1060" t="s">
        <v>4127</v>
      </c>
      <c r="C1060" t="s">
        <v>3760</v>
      </c>
      <c r="D1060">
        <v>61</v>
      </c>
      <c r="E1060">
        <v>611</v>
      </c>
      <c r="F1060">
        <v>6114</v>
      </c>
      <c r="G1060" t="s">
        <v>4118</v>
      </c>
      <c r="H1060" t="s">
        <v>4128</v>
      </c>
    </row>
    <row r="1061" spans="1:8" x14ac:dyDescent="0.15">
      <c r="A1061" t="str">
        <f t="shared" si="16"/>
        <v>［無店舗小売業］無店舗小売業（その他の小売）</v>
      </c>
      <c r="B1061" t="s">
        <v>4129</v>
      </c>
      <c r="C1061" t="s">
        <v>3760</v>
      </c>
      <c r="D1061">
        <v>61</v>
      </c>
      <c r="E1061">
        <v>611</v>
      </c>
      <c r="F1061">
        <v>6119</v>
      </c>
      <c r="G1061" t="s">
        <v>4118</v>
      </c>
      <c r="H1061" t="s">
        <v>4130</v>
      </c>
    </row>
    <row r="1062" spans="1:8" x14ac:dyDescent="0.15">
      <c r="A1062" t="str">
        <f t="shared" si="16"/>
        <v>［無店舗小売業］自動販売機による小売業</v>
      </c>
      <c r="B1062" t="s">
        <v>4131</v>
      </c>
      <c r="C1062" t="s">
        <v>3760</v>
      </c>
      <c r="D1062">
        <v>61</v>
      </c>
      <c r="E1062">
        <v>612</v>
      </c>
      <c r="F1062">
        <v>6121</v>
      </c>
      <c r="G1062" t="s">
        <v>4118</v>
      </c>
      <c r="H1062" t="s">
        <v>4132</v>
      </c>
    </row>
    <row r="1063" spans="1:8" x14ac:dyDescent="0.15">
      <c r="A1063" t="str">
        <f t="shared" si="16"/>
        <v>［無店舗小売業］その他の無店舗小売業</v>
      </c>
      <c r="B1063" t="s">
        <v>4133</v>
      </c>
      <c r="C1063" t="s">
        <v>3760</v>
      </c>
      <c r="D1063">
        <v>61</v>
      </c>
      <c r="E1063">
        <v>619</v>
      </c>
      <c r="F1063">
        <v>6199</v>
      </c>
      <c r="G1063" t="s">
        <v>4118</v>
      </c>
      <c r="H1063" t="s">
        <v>4134</v>
      </c>
    </row>
    <row r="1064" spans="1:8" x14ac:dyDescent="0.15">
      <c r="A1064" t="str">
        <f t="shared" si="16"/>
        <v>［銀行業］主として管理事務を行う本社等</v>
      </c>
      <c r="B1064" t="s">
        <v>4135</v>
      </c>
      <c r="C1064" t="s">
        <v>4136</v>
      </c>
      <c r="D1064">
        <v>62</v>
      </c>
      <c r="E1064">
        <v>620</v>
      </c>
      <c r="F1064">
        <v>6200</v>
      </c>
      <c r="G1064" t="s">
        <v>4137</v>
      </c>
      <c r="H1064" t="s">
        <v>2115</v>
      </c>
    </row>
    <row r="1065" spans="1:8" x14ac:dyDescent="0.15">
      <c r="A1065" t="str">
        <f t="shared" si="16"/>
        <v>［銀行業］その他の管理，補助的経済活動を行う事業所</v>
      </c>
      <c r="B1065" t="s">
        <v>4138</v>
      </c>
      <c r="C1065" t="s">
        <v>4136</v>
      </c>
      <c r="D1065">
        <v>62</v>
      </c>
      <c r="E1065">
        <v>620</v>
      </c>
      <c r="F1065">
        <v>6209</v>
      </c>
      <c r="G1065" t="s">
        <v>4137</v>
      </c>
      <c r="H1065" t="s">
        <v>2117</v>
      </c>
    </row>
    <row r="1066" spans="1:8" x14ac:dyDescent="0.15">
      <c r="A1066" t="str">
        <f t="shared" si="16"/>
        <v>［銀行業］中央銀行</v>
      </c>
      <c r="B1066" t="s">
        <v>4139</v>
      </c>
      <c r="C1066" t="s">
        <v>4136</v>
      </c>
      <c r="D1066">
        <v>62</v>
      </c>
      <c r="E1066">
        <v>621</v>
      </c>
      <c r="F1066">
        <v>6211</v>
      </c>
      <c r="G1066" t="s">
        <v>4137</v>
      </c>
      <c r="H1066" t="s">
        <v>4140</v>
      </c>
    </row>
    <row r="1067" spans="1:8" x14ac:dyDescent="0.15">
      <c r="A1067" t="str">
        <f t="shared" si="16"/>
        <v>［銀行業］普通銀行</v>
      </c>
      <c r="B1067" t="s">
        <v>4141</v>
      </c>
      <c r="C1067" t="s">
        <v>4136</v>
      </c>
      <c r="D1067">
        <v>62</v>
      </c>
      <c r="E1067">
        <v>622</v>
      </c>
      <c r="F1067">
        <v>6221</v>
      </c>
      <c r="G1067" t="s">
        <v>4137</v>
      </c>
      <c r="H1067" t="s">
        <v>4142</v>
      </c>
    </row>
    <row r="1068" spans="1:8" x14ac:dyDescent="0.15">
      <c r="A1068" t="str">
        <f t="shared" si="16"/>
        <v>［銀行業］郵便貯金銀行</v>
      </c>
      <c r="B1068" t="s">
        <v>4143</v>
      </c>
      <c r="C1068" t="s">
        <v>4136</v>
      </c>
      <c r="D1068">
        <v>62</v>
      </c>
      <c r="E1068">
        <v>622</v>
      </c>
      <c r="F1068">
        <v>6222</v>
      </c>
      <c r="G1068" t="s">
        <v>4137</v>
      </c>
      <c r="H1068" t="s">
        <v>4144</v>
      </c>
    </row>
    <row r="1069" spans="1:8" x14ac:dyDescent="0.15">
      <c r="A1069" t="str">
        <f t="shared" si="16"/>
        <v>［銀行業］信託銀行</v>
      </c>
      <c r="B1069" t="s">
        <v>4145</v>
      </c>
      <c r="C1069" t="s">
        <v>4136</v>
      </c>
      <c r="D1069">
        <v>62</v>
      </c>
      <c r="E1069">
        <v>622</v>
      </c>
      <c r="F1069">
        <v>6223</v>
      </c>
      <c r="G1069" t="s">
        <v>4137</v>
      </c>
      <c r="H1069" t="s">
        <v>4146</v>
      </c>
    </row>
    <row r="1070" spans="1:8" x14ac:dyDescent="0.15">
      <c r="A1070" t="str">
        <f t="shared" si="16"/>
        <v>［銀行業］その他の銀行</v>
      </c>
      <c r="B1070" t="s">
        <v>4147</v>
      </c>
      <c r="C1070" t="s">
        <v>4136</v>
      </c>
      <c r="D1070">
        <v>62</v>
      </c>
      <c r="E1070">
        <v>622</v>
      </c>
      <c r="F1070">
        <v>6229</v>
      </c>
      <c r="G1070" t="s">
        <v>4137</v>
      </c>
      <c r="H1070" t="s">
        <v>4148</v>
      </c>
    </row>
    <row r="1071" spans="1:8" x14ac:dyDescent="0.15">
      <c r="A1071" t="str">
        <f t="shared" si="16"/>
        <v>［協同組織金融業］主として管理事務を行う本社等</v>
      </c>
      <c r="B1071" t="s">
        <v>4149</v>
      </c>
      <c r="C1071" t="s">
        <v>4136</v>
      </c>
      <c r="D1071">
        <v>63</v>
      </c>
      <c r="E1071">
        <v>630</v>
      </c>
      <c r="F1071">
        <v>6300</v>
      </c>
      <c r="G1071" t="s">
        <v>4150</v>
      </c>
      <c r="H1071" t="s">
        <v>2115</v>
      </c>
    </row>
    <row r="1072" spans="1:8" x14ac:dyDescent="0.15">
      <c r="A1072" t="str">
        <f t="shared" si="16"/>
        <v>［協同組織金融業］その他の管理，補助的経済活動を行う事業所</v>
      </c>
      <c r="B1072" t="s">
        <v>4151</v>
      </c>
      <c r="C1072" t="s">
        <v>4136</v>
      </c>
      <c r="D1072">
        <v>63</v>
      </c>
      <c r="E1072">
        <v>630</v>
      </c>
      <c r="F1072">
        <v>6309</v>
      </c>
      <c r="G1072" t="s">
        <v>4150</v>
      </c>
      <c r="H1072" t="s">
        <v>2117</v>
      </c>
    </row>
    <row r="1073" spans="1:8" x14ac:dyDescent="0.15">
      <c r="A1073" t="str">
        <f t="shared" si="16"/>
        <v>［協同組織金融業］信用金庫・同連合会</v>
      </c>
      <c r="B1073" t="s">
        <v>4152</v>
      </c>
      <c r="C1073" t="s">
        <v>4136</v>
      </c>
      <c r="D1073">
        <v>63</v>
      </c>
      <c r="E1073">
        <v>631</v>
      </c>
      <c r="F1073">
        <v>6311</v>
      </c>
      <c r="G1073" t="s">
        <v>4150</v>
      </c>
      <c r="H1073" t="s">
        <v>4153</v>
      </c>
    </row>
    <row r="1074" spans="1:8" x14ac:dyDescent="0.15">
      <c r="A1074" t="str">
        <f t="shared" si="16"/>
        <v>［協同組織金融業］信用協同組合・同連合会</v>
      </c>
      <c r="B1074" t="s">
        <v>4154</v>
      </c>
      <c r="C1074" t="s">
        <v>4136</v>
      </c>
      <c r="D1074">
        <v>63</v>
      </c>
      <c r="E1074">
        <v>631</v>
      </c>
      <c r="F1074">
        <v>6312</v>
      </c>
      <c r="G1074" t="s">
        <v>4150</v>
      </c>
      <c r="H1074" t="s">
        <v>4155</v>
      </c>
    </row>
    <row r="1075" spans="1:8" x14ac:dyDescent="0.15">
      <c r="A1075" t="str">
        <f t="shared" si="16"/>
        <v>［協同組織金融業］商工組合中央金庫</v>
      </c>
      <c r="B1075" t="s">
        <v>4156</v>
      </c>
      <c r="C1075" t="s">
        <v>4136</v>
      </c>
      <c r="D1075">
        <v>63</v>
      </c>
      <c r="E1075">
        <v>631</v>
      </c>
      <c r="F1075">
        <v>6313</v>
      </c>
      <c r="G1075" t="s">
        <v>4150</v>
      </c>
      <c r="H1075" t="s">
        <v>4157</v>
      </c>
    </row>
    <row r="1076" spans="1:8" x14ac:dyDescent="0.15">
      <c r="A1076" t="str">
        <f t="shared" si="16"/>
        <v>［協同組織金融業］労働金庫・同連合会</v>
      </c>
      <c r="B1076" t="s">
        <v>4158</v>
      </c>
      <c r="C1076" t="s">
        <v>4136</v>
      </c>
      <c r="D1076">
        <v>63</v>
      </c>
      <c r="E1076">
        <v>631</v>
      </c>
      <c r="F1076">
        <v>6314</v>
      </c>
      <c r="G1076" t="s">
        <v>4150</v>
      </c>
      <c r="H1076" t="s">
        <v>4159</v>
      </c>
    </row>
    <row r="1077" spans="1:8" x14ac:dyDescent="0.15">
      <c r="A1077" t="str">
        <f t="shared" si="16"/>
        <v>［協同組織金融業］農林中央金庫</v>
      </c>
      <c r="B1077" t="s">
        <v>4160</v>
      </c>
      <c r="C1077" t="s">
        <v>4136</v>
      </c>
      <c r="D1077">
        <v>63</v>
      </c>
      <c r="E1077">
        <v>632</v>
      </c>
      <c r="F1077">
        <v>6321</v>
      </c>
      <c r="G1077" t="s">
        <v>4150</v>
      </c>
      <c r="H1077" t="s">
        <v>4161</v>
      </c>
    </row>
    <row r="1078" spans="1:8" x14ac:dyDescent="0.15">
      <c r="A1078" t="str">
        <f t="shared" si="16"/>
        <v>［協同組織金融業］信用農業協同組合連合会</v>
      </c>
      <c r="B1078" t="s">
        <v>4162</v>
      </c>
      <c r="C1078" t="s">
        <v>4136</v>
      </c>
      <c r="D1078">
        <v>63</v>
      </c>
      <c r="E1078">
        <v>632</v>
      </c>
      <c r="F1078">
        <v>6322</v>
      </c>
      <c r="G1078" t="s">
        <v>4150</v>
      </c>
      <c r="H1078" t="s">
        <v>4163</v>
      </c>
    </row>
    <row r="1079" spans="1:8" x14ac:dyDescent="0.15">
      <c r="A1079" t="str">
        <f t="shared" si="16"/>
        <v>［協同組織金融業］信用漁業協同組合連合会，信用水産加工業協同組合連合会</v>
      </c>
      <c r="B1079" t="s">
        <v>4164</v>
      </c>
      <c r="C1079" t="s">
        <v>4136</v>
      </c>
      <c r="D1079">
        <v>63</v>
      </c>
      <c r="E1079">
        <v>632</v>
      </c>
      <c r="F1079">
        <v>6323</v>
      </c>
      <c r="G1079" t="s">
        <v>4150</v>
      </c>
      <c r="H1079" t="s">
        <v>4165</v>
      </c>
    </row>
    <row r="1080" spans="1:8" x14ac:dyDescent="0.15">
      <c r="A1080" t="str">
        <f t="shared" si="16"/>
        <v>［協同組織金融業］農業協同組合</v>
      </c>
      <c r="B1080" t="s">
        <v>4166</v>
      </c>
      <c r="C1080" t="s">
        <v>4136</v>
      </c>
      <c r="D1080">
        <v>63</v>
      </c>
      <c r="E1080">
        <v>632</v>
      </c>
      <c r="F1080">
        <v>6324</v>
      </c>
      <c r="G1080" t="s">
        <v>4150</v>
      </c>
      <c r="H1080" t="s">
        <v>4167</v>
      </c>
    </row>
    <row r="1081" spans="1:8" x14ac:dyDescent="0.15">
      <c r="A1081" t="str">
        <f t="shared" si="16"/>
        <v>［協同組織金融業］漁業協同組合，水産加工業協同組合</v>
      </c>
      <c r="B1081" t="s">
        <v>4168</v>
      </c>
      <c r="C1081" t="s">
        <v>4136</v>
      </c>
      <c r="D1081">
        <v>63</v>
      </c>
      <c r="E1081">
        <v>632</v>
      </c>
      <c r="F1081">
        <v>6325</v>
      </c>
      <c r="G1081" t="s">
        <v>4150</v>
      </c>
      <c r="H1081" t="s">
        <v>4169</v>
      </c>
    </row>
    <row r="1082" spans="1:8" x14ac:dyDescent="0.15">
      <c r="A1082" t="str">
        <f t="shared" si="16"/>
        <v>［貸金業，クレジットカード業等非預金信用機関］主として管理事務を行う本社等</v>
      </c>
      <c r="B1082" t="s">
        <v>4170</v>
      </c>
      <c r="C1082" t="s">
        <v>4136</v>
      </c>
      <c r="D1082">
        <v>64</v>
      </c>
      <c r="E1082">
        <v>640</v>
      </c>
      <c r="F1082">
        <v>6400</v>
      </c>
      <c r="G1082" t="s">
        <v>4171</v>
      </c>
      <c r="H1082" t="s">
        <v>2115</v>
      </c>
    </row>
    <row r="1083" spans="1:8" x14ac:dyDescent="0.15">
      <c r="A1083" t="str">
        <f t="shared" si="16"/>
        <v>［貸金業，クレジットカード業等非預金信用機関］その他の管理，補助的経済活動を行う事業所</v>
      </c>
      <c r="B1083" t="s">
        <v>4172</v>
      </c>
      <c r="C1083" t="s">
        <v>4136</v>
      </c>
      <c r="D1083">
        <v>64</v>
      </c>
      <c r="E1083">
        <v>640</v>
      </c>
      <c r="F1083">
        <v>6409</v>
      </c>
      <c r="G1083" t="s">
        <v>4171</v>
      </c>
      <c r="H1083" t="s">
        <v>2117</v>
      </c>
    </row>
    <row r="1084" spans="1:8" x14ac:dyDescent="0.15">
      <c r="A1084" t="str">
        <f t="shared" si="16"/>
        <v>［貸金業，クレジットカード業等非預金信用機関］消費者向け貸金業</v>
      </c>
      <c r="B1084" t="s">
        <v>4173</v>
      </c>
      <c r="C1084" t="s">
        <v>4136</v>
      </c>
      <c r="D1084">
        <v>64</v>
      </c>
      <c r="E1084">
        <v>641</v>
      </c>
      <c r="F1084">
        <v>6411</v>
      </c>
      <c r="G1084" t="s">
        <v>4171</v>
      </c>
      <c r="H1084" t="s">
        <v>4174</v>
      </c>
    </row>
    <row r="1085" spans="1:8" x14ac:dyDescent="0.15">
      <c r="A1085" t="str">
        <f t="shared" si="16"/>
        <v>［貸金業，クレジットカード業等非預金信用機関］事業者向け貸金業</v>
      </c>
      <c r="B1085" t="s">
        <v>4175</v>
      </c>
      <c r="C1085" t="s">
        <v>4136</v>
      </c>
      <c r="D1085">
        <v>64</v>
      </c>
      <c r="E1085">
        <v>641</v>
      </c>
      <c r="F1085">
        <v>6412</v>
      </c>
      <c r="G1085" t="s">
        <v>4171</v>
      </c>
      <c r="H1085" t="s">
        <v>4176</v>
      </c>
    </row>
    <row r="1086" spans="1:8" x14ac:dyDescent="0.15">
      <c r="A1086" t="str">
        <f t="shared" si="16"/>
        <v>［貸金業，クレジットカード業等非預金信用機関］質屋</v>
      </c>
      <c r="B1086" t="s">
        <v>4177</v>
      </c>
      <c r="C1086" t="s">
        <v>4136</v>
      </c>
      <c r="D1086">
        <v>64</v>
      </c>
      <c r="E1086">
        <v>642</v>
      </c>
      <c r="F1086">
        <v>6421</v>
      </c>
      <c r="G1086" t="s">
        <v>4171</v>
      </c>
      <c r="H1086" t="s">
        <v>4178</v>
      </c>
    </row>
    <row r="1087" spans="1:8" x14ac:dyDescent="0.15">
      <c r="A1087" t="str">
        <f t="shared" si="16"/>
        <v>［貸金業，クレジットカード業等非預金信用機関］クレジットカード業</v>
      </c>
      <c r="B1087" t="s">
        <v>4179</v>
      </c>
      <c r="C1087" t="s">
        <v>4136</v>
      </c>
      <c r="D1087">
        <v>64</v>
      </c>
      <c r="E1087">
        <v>643</v>
      </c>
      <c r="F1087">
        <v>6431</v>
      </c>
      <c r="G1087" t="s">
        <v>4171</v>
      </c>
      <c r="H1087" t="s">
        <v>4180</v>
      </c>
    </row>
    <row r="1088" spans="1:8" x14ac:dyDescent="0.15">
      <c r="A1088" t="str">
        <f t="shared" si="16"/>
        <v>［貸金業，クレジットカード業等非預金信用機関］割賦金融業</v>
      </c>
      <c r="B1088" t="s">
        <v>4181</v>
      </c>
      <c r="C1088" t="s">
        <v>4136</v>
      </c>
      <c r="D1088">
        <v>64</v>
      </c>
      <c r="E1088">
        <v>643</v>
      </c>
      <c r="F1088">
        <v>6432</v>
      </c>
      <c r="G1088" t="s">
        <v>4171</v>
      </c>
      <c r="H1088" t="s">
        <v>4182</v>
      </c>
    </row>
    <row r="1089" spans="1:8" x14ac:dyDescent="0.15">
      <c r="A1089" t="str">
        <f t="shared" si="16"/>
        <v>［貸金業，クレジットカード業等非預金信用機関］政府関係金融機関</v>
      </c>
      <c r="B1089" t="s">
        <v>4183</v>
      </c>
      <c r="C1089" t="s">
        <v>4136</v>
      </c>
      <c r="D1089">
        <v>64</v>
      </c>
      <c r="E1089">
        <v>649</v>
      </c>
      <c r="F1089">
        <v>6491</v>
      </c>
      <c r="G1089" t="s">
        <v>4171</v>
      </c>
      <c r="H1089" t="s">
        <v>4184</v>
      </c>
    </row>
    <row r="1090" spans="1:8" x14ac:dyDescent="0.15">
      <c r="A1090" t="str">
        <f t="shared" si="16"/>
        <v>［貸金業，クレジットカード業等非預金信用機関］住宅専門金融業</v>
      </c>
      <c r="B1090" t="s">
        <v>4185</v>
      </c>
      <c r="C1090" t="s">
        <v>4136</v>
      </c>
      <c r="D1090">
        <v>64</v>
      </c>
      <c r="E1090">
        <v>649</v>
      </c>
      <c r="F1090">
        <v>6492</v>
      </c>
      <c r="G1090" t="s">
        <v>4171</v>
      </c>
      <c r="H1090" t="s">
        <v>4186</v>
      </c>
    </row>
    <row r="1091" spans="1:8" x14ac:dyDescent="0.15">
      <c r="A1091" t="str">
        <f t="shared" ref="A1091:A1154" si="17">"［"&amp;G1091&amp;"］"&amp;H1091</f>
        <v>［貸金業，クレジットカード業等非預金信用機関］証券金融業</v>
      </c>
      <c r="B1091" t="s">
        <v>4187</v>
      </c>
      <c r="C1091" t="s">
        <v>4136</v>
      </c>
      <c r="D1091">
        <v>64</v>
      </c>
      <c r="E1091">
        <v>649</v>
      </c>
      <c r="F1091">
        <v>6493</v>
      </c>
      <c r="G1091" t="s">
        <v>4171</v>
      </c>
      <c r="H1091" t="s">
        <v>4188</v>
      </c>
    </row>
    <row r="1092" spans="1:8" x14ac:dyDescent="0.15">
      <c r="A1092" t="str">
        <f t="shared" si="17"/>
        <v>［貸金業，クレジットカード業等非預金信用機関］他に分類されない非預金信用機関</v>
      </c>
      <c r="B1092" t="s">
        <v>4189</v>
      </c>
      <c r="C1092" t="s">
        <v>4136</v>
      </c>
      <c r="D1092">
        <v>64</v>
      </c>
      <c r="E1092">
        <v>649</v>
      </c>
      <c r="F1092">
        <v>6499</v>
      </c>
      <c r="G1092" t="s">
        <v>4171</v>
      </c>
      <c r="H1092" t="s">
        <v>4190</v>
      </c>
    </row>
    <row r="1093" spans="1:8" x14ac:dyDescent="0.15">
      <c r="A1093" t="str">
        <f t="shared" si="17"/>
        <v>［金融商品取引業，商品先物取引業］主として管理事務を行う本社等</v>
      </c>
      <c r="B1093" t="s">
        <v>4191</v>
      </c>
      <c r="C1093" t="s">
        <v>4136</v>
      </c>
      <c r="D1093">
        <v>65</v>
      </c>
      <c r="E1093">
        <v>650</v>
      </c>
      <c r="F1093">
        <v>6500</v>
      </c>
      <c r="G1093" t="s">
        <v>4192</v>
      </c>
      <c r="H1093" t="s">
        <v>2115</v>
      </c>
    </row>
    <row r="1094" spans="1:8" x14ac:dyDescent="0.15">
      <c r="A1094" t="str">
        <f t="shared" si="17"/>
        <v>［金融商品取引業，商品先物取引業］その他の管理，補助的経済活動を行う事業所</v>
      </c>
      <c r="B1094" t="s">
        <v>4193</v>
      </c>
      <c r="C1094" t="s">
        <v>4136</v>
      </c>
      <c r="D1094">
        <v>65</v>
      </c>
      <c r="E1094">
        <v>650</v>
      </c>
      <c r="F1094">
        <v>6509</v>
      </c>
      <c r="G1094" t="s">
        <v>4192</v>
      </c>
      <c r="H1094" t="s">
        <v>2117</v>
      </c>
    </row>
    <row r="1095" spans="1:8" x14ac:dyDescent="0.15">
      <c r="A1095" t="str">
        <f t="shared" si="17"/>
        <v>［金融商品取引業，商品先物取引業］金融商品取引業（投資助言・代理業・運用業，補助的金融商品取引業を除く）</v>
      </c>
      <c r="B1095" t="s">
        <v>4194</v>
      </c>
      <c r="C1095" t="s">
        <v>4136</v>
      </c>
      <c r="D1095">
        <v>65</v>
      </c>
      <c r="E1095">
        <v>651</v>
      </c>
      <c r="F1095">
        <v>6511</v>
      </c>
      <c r="G1095" t="s">
        <v>4192</v>
      </c>
      <c r="H1095" t="s">
        <v>4195</v>
      </c>
    </row>
    <row r="1096" spans="1:8" x14ac:dyDescent="0.15">
      <c r="A1096" t="str">
        <f t="shared" si="17"/>
        <v>［金融商品取引業，商品先物取引業］投資助言・代理業</v>
      </c>
      <c r="B1096" t="s">
        <v>4196</v>
      </c>
      <c r="C1096" t="s">
        <v>4136</v>
      </c>
      <c r="D1096">
        <v>65</v>
      </c>
      <c r="E1096">
        <v>651</v>
      </c>
      <c r="F1096">
        <v>6512</v>
      </c>
      <c r="G1096" t="s">
        <v>4192</v>
      </c>
      <c r="H1096" t="s">
        <v>4197</v>
      </c>
    </row>
    <row r="1097" spans="1:8" x14ac:dyDescent="0.15">
      <c r="A1097" t="str">
        <f t="shared" si="17"/>
        <v>［金融商品取引業，商品先物取引業］投資運用業</v>
      </c>
      <c r="B1097" t="s">
        <v>4198</v>
      </c>
      <c r="C1097" t="s">
        <v>4136</v>
      </c>
      <c r="D1097">
        <v>65</v>
      </c>
      <c r="E1097">
        <v>651</v>
      </c>
      <c r="F1097">
        <v>6513</v>
      </c>
      <c r="G1097" t="s">
        <v>4192</v>
      </c>
      <c r="H1097" t="s">
        <v>4199</v>
      </c>
    </row>
    <row r="1098" spans="1:8" x14ac:dyDescent="0.15">
      <c r="A1098" t="str">
        <f t="shared" si="17"/>
        <v>［金融商品取引業，商品先物取引業］補助的金融商品取引業</v>
      </c>
      <c r="B1098" t="s">
        <v>4200</v>
      </c>
      <c r="C1098" t="s">
        <v>4136</v>
      </c>
      <c r="D1098">
        <v>65</v>
      </c>
      <c r="E1098">
        <v>651</v>
      </c>
      <c r="F1098">
        <v>6514</v>
      </c>
      <c r="G1098" t="s">
        <v>4192</v>
      </c>
      <c r="H1098" t="s">
        <v>4201</v>
      </c>
    </row>
    <row r="1099" spans="1:8" x14ac:dyDescent="0.15">
      <c r="A1099" t="str">
        <f t="shared" si="17"/>
        <v>［金融商品取引業，商品先物取引業］商品先物取引業</v>
      </c>
      <c r="B1099" t="s">
        <v>4202</v>
      </c>
      <c r="C1099" t="s">
        <v>4136</v>
      </c>
      <c r="D1099">
        <v>65</v>
      </c>
      <c r="E1099">
        <v>652</v>
      </c>
      <c r="F1099">
        <v>6521</v>
      </c>
      <c r="G1099" t="s">
        <v>4192</v>
      </c>
      <c r="H1099" t="s">
        <v>4203</v>
      </c>
    </row>
    <row r="1100" spans="1:8" x14ac:dyDescent="0.15">
      <c r="A1100" t="str">
        <f t="shared" si="17"/>
        <v>［金融商品取引業，商品先物取引業］商品投資顧問業</v>
      </c>
      <c r="B1100" t="s">
        <v>4204</v>
      </c>
      <c r="C1100" t="s">
        <v>4136</v>
      </c>
      <c r="D1100">
        <v>65</v>
      </c>
      <c r="E1100">
        <v>652</v>
      </c>
      <c r="F1100">
        <v>6522</v>
      </c>
      <c r="G1100" t="s">
        <v>4192</v>
      </c>
      <c r="H1100" t="s">
        <v>4205</v>
      </c>
    </row>
    <row r="1101" spans="1:8" x14ac:dyDescent="0.15">
      <c r="A1101" t="str">
        <f t="shared" si="17"/>
        <v>［金融商品取引業，商品先物取引業］その他の商品先物取引業，商品投資顧問業</v>
      </c>
      <c r="B1101" t="s">
        <v>4206</v>
      </c>
      <c r="C1101" t="s">
        <v>4136</v>
      </c>
      <c r="D1101">
        <v>65</v>
      </c>
      <c r="E1101">
        <v>652</v>
      </c>
      <c r="F1101">
        <v>6529</v>
      </c>
      <c r="G1101" t="s">
        <v>4192</v>
      </c>
      <c r="H1101" t="s">
        <v>4207</v>
      </c>
    </row>
    <row r="1102" spans="1:8" x14ac:dyDescent="0.15">
      <c r="A1102" t="str">
        <f t="shared" si="17"/>
        <v>［補助的金融業等］主として管理事務を行う本社等</v>
      </c>
      <c r="B1102" t="s">
        <v>4208</v>
      </c>
      <c r="C1102" t="s">
        <v>4136</v>
      </c>
      <c r="D1102">
        <v>66</v>
      </c>
      <c r="E1102">
        <v>660</v>
      </c>
      <c r="F1102">
        <v>6600</v>
      </c>
      <c r="G1102" t="s">
        <v>4209</v>
      </c>
      <c r="H1102" t="s">
        <v>2115</v>
      </c>
    </row>
    <row r="1103" spans="1:8" x14ac:dyDescent="0.15">
      <c r="A1103" t="str">
        <f t="shared" si="17"/>
        <v>［補助的金融業等］その他の管理，補助的経済活動を行う事業所</v>
      </c>
      <c r="B1103" t="s">
        <v>4210</v>
      </c>
      <c r="C1103" t="s">
        <v>4136</v>
      </c>
      <c r="D1103">
        <v>66</v>
      </c>
      <c r="E1103">
        <v>660</v>
      </c>
      <c r="F1103">
        <v>6609</v>
      </c>
      <c r="G1103" t="s">
        <v>4209</v>
      </c>
      <c r="H1103" t="s">
        <v>2117</v>
      </c>
    </row>
    <row r="1104" spans="1:8" x14ac:dyDescent="0.15">
      <c r="A1104" t="str">
        <f t="shared" si="17"/>
        <v>［補助的金融業等］短資業</v>
      </c>
      <c r="B1104" t="s">
        <v>4211</v>
      </c>
      <c r="C1104" t="s">
        <v>4136</v>
      </c>
      <c r="D1104">
        <v>66</v>
      </c>
      <c r="E1104">
        <v>661</v>
      </c>
      <c r="F1104">
        <v>6611</v>
      </c>
      <c r="G1104" t="s">
        <v>4209</v>
      </c>
      <c r="H1104" t="s">
        <v>4212</v>
      </c>
    </row>
    <row r="1105" spans="1:8" x14ac:dyDescent="0.15">
      <c r="A1105" t="str">
        <f t="shared" si="17"/>
        <v>［補助的金融業等］手形交換所</v>
      </c>
      <c r="B1105" t="s">
        <v>4213</v>
      </c>
      <c r="C1105" t="s">
        <v>4136</v>
      </c>
      <c r="D1105">
        <v>66</v>
      </c>
      <c r="E1105">
        <v>661</v>
      </c>
      <c r="F1105">
        <v>6612</v>
      </c>
      <c r="G1105" t="s">
        <v>4209</v>
      </c>
      <c r="H1105" t="s">
        <v>4214</v>
      </c>
    </row>
    <row r="1106" spans="1:8" x14ac:dyDescent="0.15">
      <c r="A1106" t="str">
        <f t="shared" si="17"/>
        <v>［補助的金融業等］両替業</v>
      </c>
      <c r="B1106" t="s">
        <v>4215</v>
      </c>
      <c r="C1106" t="s">
        <v>4136</v>
      </c>
      <c r="D1106">
        <v>66</v>
      </c>
      <c r="E1106">
        <v>661</v>
      </c>
      <c r="F1106">
        <v>6613</v>
      </c>
      <c r="G1106" t="s">
        <v>4209</v>
      </c>
      <c r="H1106" t="s">
        <v>4216</v>
      </c>
    </row>
    <row r="1107" spans="1:8" x14ac:dyDescent="0.15">
      <c r="A1107" t="str">
        <f t="shared" si="17"/>
        <v>［補助的金融業等］信用保証機関</v>
      </c>
      <c r="B1107" t="s">
        <v>4217</v>
      </c>
      <c r="C1107" t="s">
        <v>4136</v>
      </c>
      <c r="D1107">
        <v>66</v>
      </c>
      <c r="E1107">
        <v>661</v>
      </c>
      <c r="F1107">
        <v>6614</v>
      </c>
      <c r="G1107" t="s">
        <v>4209</v>
      </c>
      <c r="H1107" t="s">
        <v>4218</v>
      </c>
    </row>
    <row r="1108" spans="1:8" x14ac:dyDescent="0.15">
      <c r="A1108" t="str">
        <f t="shared" si="17"/>
        <v>［補助的金融業等］信用保証再保険機関</v>
      </c>
      <c r="B1108" t="s">
        <v>4219</v>
      </c>
      <c r="C1108" t="s">
        <v>4136</v>
      </c>
      <c r="D1108">
        <v>66</v>
      </c>
      <c r="E1108">
        <v>661</v>
      </c>
      <c r="F1108">
        <v>6615</v>
      </c>
      <c r="G1108" t="s">
        <v>4209</v>
      </c>
      <c r="H1108" t="s">
        <v>4220</v>
      </c>
    </row>
    <row r="1109" spans="1:8" x14ac:dyDescent="0.15">
      <c r="A1109" t="str">
        <f t="shared" si="17"/>
        <v>［補助的金融業等］預・貯金等保険機関</v>
      </c>
      <c r="B1109" t="s">
        <v>4221</v>
      </c>
      <c r="C1109" t="s">
        <v>4136</v>
      </c>
      <c r="D1109">
        <v>66</v>
      </c>
      <c r="E1109">
        <v>661</v>
      </c>
      <c r="F1109">
        <v>6616</v>
      </c>
      <c r="G1109" t="s">
        <v>4209</v>
      </c>
      <c r="H1109" t="s">
        <v>4222</v>
      </c>
    </row>
    <row r="1110" spans="1:8" x14ac:dyDescent="0.15">
      <c r="A1110" t="str">
        <f t="shared" si="17"/>
        <v>［補助的金融業等］金融商品取引所</v>
      </c>
      <c r="B1110" t="s">
        <v>4223</v>
      </c>
      <c r="C1110" t="s">
        <v>4136</v>
      </c>
      <c r="D1110">
        <v>66</v>
      </c>
      <c r="E1110">
        <v>661</v>
      </c>
      <c r="F1110">
        <v>6617</v>
      </c>
      <c r="G1110" t="s">
        <v>4209</v>
      </c>
      <c r="H1110" t="s">
        <v>4224</v>
      </c>
    </row>
    <row r="1111" spans="1:8" x14ac:dyDescent="0.15">
      <c r="A1111" t="str">
        <f t="shared" si="17"/>
        <v>［補助的金融業等］商品取引所</v>
      </c>
      <c r="B1111" t="s">
        <v>4225</v>
      </c>
      <c r="C1111" t="s">
        <v>4136</v>
      </c>
      <c r="D1111">
        <v>66</v>
      </c>
      <c r="E1111">
        <v>661</v>
      </c>
      <c r="F1111">
        <v>6618</v>
      </c>
      <c r="G1111" t="s">
        <v>4209</v>
      </c>
      <c r="H1111" t="s">
        <v>4226</v>
      </c>
    </row>
    <row r="1112" spans="1:8" x14ac:dyDescent="0.15">
      <c r="A1112" t="str">
        <f t="shared" si="17"/>
        <v>［補助的金融業等］その他の補助的金融業，金融附帯業</v>
      </c>
      <c r="B1112" t="s">
        <v>4227</v>
      </c>
      <c r="C1112" t="s">
        <v>4136</v>
      </c>
      <c r="D1112">
        <v>66</v>
      </c>
      <c r="E1112">
        <v>661</v>
      </c>
      <c r="F1112">
        <v>6619</v>
      </c>
      <c r="G1112" t="s">
        <v>4209</v>
      </c>
      <c r="H1112" t="s">
        <v>4228</v>
      </c>
    </row>
    <row r="1113" spans="1:8" x14ac:dyDescent="0.15">
      <c r="A1113" t="str">
        <f t="shared" si="17"/>
        <v>［補助的金融業等］運用型信託業</v>
      </c>
      <c r="B1113" t="s">
        <v>4229</v>
      </c>
      <c r="C1113" t="s">
        <v>4136</v>
      </c>
      <c r="D1113">
        <v>66</v>
      </c>
      <c r="E1113">
        <v>662</v>
      </c>
      <c r="F1113">
        <v>6621</v>
      </c>
      <c r="G1113" t="s">
        <v>4209</v>
      </c>
      <c r="H1113" t="s">
        <v>4230</v>
      </c>
    </row>
    <row r="1114" spans="1:8" x14ac:dyDescent="0.15">
      <c r="A1114" t="str">
        <f t="shared" si="17"/>
        <v>［補助的金融業等］管理型信託業</v>
      </c>
      <c r="B1114" t="s">
        <v>4231</v>
      </c>
      <c r="C1114" t="s">
        <v>4136</v>
      </c>
      <c r="D1114">
        <v>66</v>
      </c>
      <c r="E1114">
        <v>662</v>
      </c>
      <c r="F1114">
        <v>6622</v>
      </c>
      <c r="G1114" t="s">
        <v>4209</v>
      </c>
      <c r="H1114" t="s">
        <v>4232</v>
      </c>
    </row>
    <row r="1115" spans="1:8" x14ac:dyDescent="0.15">
      <c r="A1115" t="str">
        <f t="shared" si="17"/>
        <v>［補助的金融業等］金融商品仲介業</v>
      </c>
      <c r="B1115" t="s">
        <v>4233</v>
      </c>
      <c r="C1115" t="s">
        <v>4136</v>
      </c>
      <c r="D1115">
        <v>66</v>
      </c>
      <c r="E1115">
        <v>663</v>
      </c>
      <c r="F1115">
        <v>6631</v>
      </c>
      <c r="G1115" t="s">
        <v>4209</v>
      </c>
      <c r="H1115" t="s">
        <v>4234</v>
      </c>
    </row>
    <row r="1116" spans="1:8" x14ac:dyDescent="0.15">
      <c r="A1116" t="str">
        <f t="shared" si="17"/>
        <v>［補助的金融業等］信託契約代理業</v>
      </c>
      <c r="B1116" t="s">
        <v>4235</v>
      </c>
      <c r="C1116" t="s">
        <v>4136</v>
      </c>
      <c r="D1116">
        <v>66</v>
      </c>
      <c r="E1116">
        <v>663</v>
      </c>
      <c r="F1116">
        <v>6632</v>
      </c>
      <c r="G1116" t="s">
        <v>4209</v>
      </c>
      <c r="H1116" t="s">
        <v>4236</v>
      </c>
    </row>
    <row r="1117" spans="1:8" x14ac:dyDescent="0.15">
      <c r="A1117" t="str">
        <f t="shared" si="17"/>
        <v>［補助的金融業等］その他の金融代理業</v>
      </c>
      <c r="B1117" t="s">
        <v>4237</v>
      </c>
      <c r="C1117" t="s">
        <v>4136</v>
      </c>
      <c r="D1117">
        <v>66</v>
      </c>
      <c r="E1117">
        <v>663</v>
      </c>
      <c r="F1117">
        <v>6639</v>
      </c>
      <c r="G1117" t="s">
        <v>4209</v>
      </c>
      <c r="H1117" t="s">
        <v>4238</v>
      </c>
    </row>
    <row r="1118" spans="1:8" x14ac:dyDescent="0.15">
      <c r="A1118" t="str">
        <f t="shared" si="17"/>
        <v>［保険業（保険媒介代理業，保険サービス業を含む）］主として管理事務を行う本社等</v>
      </c>
      <c r="B1118" t="s">
        <v>4239</v>
      </c>
      <c r="C1118" t="s">
        <v>4136</v>
      </c>
      <c r="D1118">
        <v>67</v>
      </c>
      <c r="E1118">
        <v>670</v>
      </c>
      <c r="F1118">
        <v>6700</v>
      </c>
      <c r="G1118" t="s">
        <v>4240</v>
      </c>
      <c r="H1118" t="s">
        <v>2115</v>
      </c>
    </row>
    <row r="1119" spans="1:8" x14ac:dyDescent="0.15">
      <c r="A1119" t="str">
        <f t="shared" si="17"/>
        <v>［保険業（保険媒介代理業，保険サービス業を含む）］その他の管理，補助的経済活動を行う事業所</v>
      </c>
      <c r="B1119" t="s">
        <v>4241</v>
      </c>
      <c r="C1119" t="s">
        <v>4136</v>
      </c>
      <c r="D1119">
        <v>67</v>
      </c>
      <c r="E1119">
        <v>670</v>
      </c>
      <c r="F1119">
        <v>6709</v>
      </c>
      <c r="G1119" t="s">
        <v>4240</v>
      </c>
      <c r="H1119" t="s">
        <v>2117</v>
      </c>
    </row>
    <row r="1120" spans="1:8" x14ac:dyDescent="0.15">
      <c r="A1120" t="str">
        <f t="shared" si="17"/>
        <v>［保険業（保険媒介代理業，保険サービス業を含む）］生命保険業（郵便保険業，生命保険再保険業を除く）</v>
      </c>
      <c r="B1120" t="s">
        <v>4242</v>
      </c>
      <c r="C1120" t="s">
        <v>4136</v>
      </c>
      <c r="D1120">
        <v>67</v>
      </c>
      <c r="E1120">
        <v>671</v>
      </c>
      <c r="F1120">
        <v>6711</v>
      </c>
      <c r="G1120" t="s">
        <v>4240</v>
      </c>
      <c r="H1120" t="s">
        <v>4243</v>
      </c>
    </row>
    <row r="1121" spans="1:8" x14ac:dyDescent="0.15">
      <c r="A1121" t="str">
        <f t="shared" si="17"/>
        <v>［保険業（保険媒介代理業，保険サービス業を含む）］郵便保険業</v>
      </c>
      <c r="B1121" t="s">
        <v>4244</v>
      </c>
      <c r="C1121" t="s">
        <v>4136</v>
      </c>
      <c r="D1121">
        <v>67</v>
      </c>
      <c r="E1121">
        <v>671</v>
      </c>
      <c r="F1121">
        <v>6712</v>
      </c>
      <c r="G1121" t="s">
        <v>4240</v>
      </c>
      <c r="H1121" t="s">
        <v>4245</v>
      </c>
    </row>
    <row r="1122" spans="1:8" x14ac:dyDescent="0.15">
      <c r="A1122" t="str">
        <f t="shared" si="17"/>
        <v>［保険業（保険媒介代理業，保険サービス業を含む）］生命保険再保険業</v>
      </c>
      <c r="B1122" t="s">
        <v>4246</v>
      </c>
      <c r="C1122" t="s">
        <v>4136</v>
      </c>
      <c r="D1122">
        <v>67</v>
      </c>
      <c r="E1122">
        <v>671</v>
      </c>
      <c r="F1122">
        <v>6713</v>
      </c>
      <c r="G1122" t="s">
        <v>4240</v>
      </c>
      <c r="H1122" t="s">
        <v>4247</v>
      </c>
    </row>
    <row r="1123" spans="1:8" x14ac:dyDescent="0.15">
      <c r="A1123" t="str">
        <f t="shared" si="17"/>
        <v>［保険業（保険媒介代理業，保険サービス業を含む）］その他の生命保険業</v>
      </c>
      <c r="B1123" t="s">
        <v>4248</v>
      </c>
      <c r="C1123" t="s">
        <v>4136</v>
      </c>
      <c r="D1123">
        <v>67</v>
      </c>
      <c r="E1123">
        <v>671</v>
      </c>
      <c r="F1123">
        <v>6719</v>
      </c>
      <c r="G1123" t="s">
        <v>4240</v>
      </c>
      <c r="H1123" t="s">
        <v>4249</v>
      </c>
    </row>
    <row r="1124" spans="1:8" x14ac:dyDescent="0.15">
      <c r="A1124" t="str">
        <f t="shared" si="17"/>
        <v>［保険業（保険媒介代理業，保険サービス業を含む）］損害保険業（損害保険再保険業を除く）</v>
      </c>
      <c r="B1124" t="s">
        <v>4250</v>
      </c>
      <c r="C1124" t="s">
        <v>4136</v>
      </c>
      <c r="D1124">
        <v>67</v>
      </c>
      <c r="E1124">
        <v>672</v>
      </c>
      <c r="F1124">
        <v>6721</v>
      </c>
      <c r="G1124" t="s">
        <v>4240</v>
      </c>
      <c r="H1124" t="s">
        <v>4251</v>
      </c>
    </row>
    <row r="1125" spans="1:8" x14ac:dyDescent="0.15">
      <c r="A1125" t="str">
        <f t="shared" si="17"/>
        <v>［保険業（保険媒介代理業，保険サービス業を含む）］損害保険再保険業</v>
      </c>
      <c r="B1125" t="s">
        <v>4252</v>
      </c>
      <c r="C1125" t="s">
        <v>4136</v>
      </c>
      <c r="D1125">
        <v>67</v>
      </c>
      <c r="E1125">
        <v>672</v>
      </c>
      <c r="F1125">
        <v>6722</v>
      </c>
      <c r="G1125" t="s">
        <v>4240</v>
      </c>
      <c r="H1125" t="s">
        <v>4253</v>
      </c>
    </row>
    <row r="1126" spans="1:8" x14ac:dyDescent="0.15">
      <c r="A1126" t="str">
        <f t="shared" si="17"/>
        <v>［保険業（保険媒介代理業，保険サービス業を含む）］その他の損害保険業</v>
      </c>
      <c r="B1126" t="s">
        <v>4254</v>
      </c>
      <c r="C1126" t="s">
        <v>4136</v>
      </c>
      <c r="D1126">
        <v>67</v>
      </c>
      <c r="E1126">
        <v>672</v>
      </c>
      <c r="F1126">
        <v>6729</v>
      </c>
      <c r="G1126" t="s">
        <v>4240</v>
      </c>
      <c r="H1126" t="s">
        <v>4255</v>
      </c>
    </row>
    <row r="1127" spans="1:8" x14ac:dyDescent="0.15">
      <c r="A1127" t="str">
        <f t="shared" si="17"/>
        <v>［保険業（保険媒介代理業，保険サービス業を含む）］共済事業（各種災害補償法によるもの）</v>
      </c>
      <c r="B1127" t="s">
        <v>4256</v>
      </c>
      <c r="C1127" t="s">
        <v>4136</v>
      </c>
      <c r="D1127">
        <v>67</v>
      </c>
      <c r="E1127">
        <v>673</v>
      </c>
      <c r="F1127">
        <v>6731</v>
      </c>
      <c r="G1127" t="s">
        <v>4240</v>
      </c>
      <c r="H1127" t="s">
        <v>4257</v>
      </c>
    </row>
    <row r="1128" spans="1:8" x14ac:dyDescent="0.15">
      <c r="A1128" t="str">
        <f t="shared" si="17"/>
        <v>［保険業（保険媒介代理業，保険サービス業を含む）］共済事業（各種協同組合法等によるもの）</v>
      </c>
      <c r="B1128" t="s">
        <v>4258</v>
      </c>
      <c r="C1128" t="s">
        <v>4136</v>
      </c>
      <c r="D1128">
        <v>67</v>
      </c>
      <c r="E1128">
        <v>673</v>
      </c>
      <c r="F1128">
        <v>6732</v>
      </c>
      <c r="G1128" t="s">
        <v>4240</v>
      </c>
      <c r="H1128" t="s">
        <v>4259</v>
      </c>
    </row>
    <row r="1129" spans="1:8" x14ac:dyDescent="0.15">
      <c r="A1129" t="str">
        <f t="shared" si="17"/>
        <v>［保険業（保険媒介代理業，保険サービス業を含む）］少額短期保険業</v>
      </c>
      <c r="B1129" t="s">
        <v>4260</v>
      </c>
      <c r="C1129" t="s">
        <v>4136</v>
      </c>
      <c r="D1129">
        <v>67</v>
      </c>
      <c r="E1129">
        <v>673</v>
      </c>
      <c r="F1129">
        <v>6733</v>
      </c>
      <c r="G1129" t="s">
        <v>4240</v>
      </c>
      <c r="H1129" t="s">
        <v>4261</v>
      </c>
    </row>
    <row r="1130" spans="1:8" x14ac:dyDescent="0.15">
      <c r="A1130" t="str">
        <f t="shared" si="17"/>
        <v>［保険業（保険媒介代理業，保険サービス業を含む）］生命保険媒介業</v>
      </c>
      <c r="B1130" t="s">
        <v>4262</v>
      </c>
      <c r="C1130" t="s">
        <v>4136</v>
      </c>
      <c r="D1130">
        <v>67</v>
      </c>
      <c r="E1130">
        <v>674</v>
      </c>
      <c r="F1130">
        <v>6741</v>
      </c>
      <c r="G1130" t="s">
        <v>4240</v>
      </c>
      <c r="H1130" t="s">
        <v>4263</v>
      </c>
    </row>
    <row r="1131" spans="1:8" x14ac:dyDescent="0.15">
      <c r="A1131" t="str">
        <f t="shared" si="17"/>
        <v>［保険業（保険媒介代理業，保険サービス業を含む）］損害保険代理業</v>
      </c>
      <c r="B1131" t="s">
        <v>4264</v>
      </c>
      <c r="C1131" t="s">
        <v>4136</v>
      </c>
      <c r="D1131">
        <v>67</v>
      </c>
      <c r="E1131">
        <v>674</v>
      </c>
      <c r="F1131">
        <v>6742</v>
      </c>
      <c r="G1131" t="s">
        <v>4240</v>
      </c>
      <c r="H1131" t="s">
        <v>4265</v>
      </c>
    </row>
    <row r="1132" spans="1:8" x14ac:dyDescent="0.15">
      <c r="A1132" t="str">
        <f t="shared" si="17"/>
        <v>［保険業（保険媒介代理業，保険サービス業を含む）］共済事業媒介代理業・少額短期保険代理業</v>
      </c>
      <c r="B1132" t="s">
        <v>4266</v>
      </c>
      <c r="C1132" t="s">
        <v>4136</v>
      </c>
      <c r="D1132">
        <v>67</v>
      </c>
      <c r="E1132">
        <v>674</v>
      </c>
      <c r="F1132">
        <v>6743</v>
      </c>
      <c r="G1132" t="s">
        <v>4240</v>
      </c>
      <c r="H1132" t="s">
        <v>4267</v>
      </c>
    </row>
    <row r="1133" spans="1:8" x14ac:dyDescent="0.15">
      <c r="A1133" t="str">
        <f t="shared" si="17"/>
        <v>［保険業（保険媒介代理業，保険サービス業を含む）］保険料率算出団体</v>
      </c>
      <c r="B1133" t="s">
        <v>4268</v>
      </c>
      <c r="C1133" t="s">
        <v>4136</v>
      </c>
      <c r="D1133">
        <v>67</v>
      </c>
      <c r="E1133">
        <v>675</v>
      </c>
      <c r="F1133">
        <v>6751</v>
      </c>
      <c r="G1133" t="s">
        <v>4240</v>
      </c>
      <c r="H1133" t="s">
        <v>4269</v>
      </c>
    </row>
    <row r="1134" spans="1:8" x14ac:dyDescent="0.15">
      <c r="A1134" t="str">
        <f t="shared" si="17"/>
        <v>［保険業（保険媒介代理業，保険サービス業を含む）］損害査定業</v>
      </c>
      <c r="B1134" t="s">
        <v>4270</v>
      </c>
      <c r="C1134" t="s">
        <v>4136</v>
      </c>
      <c r="D1134">
        <v>67</v>
      </c>
      <c r="E1134">
        <v>675</v>
      </c>
      <c r="F1134">
        <v>6752</v>
      </c>
      <c r="G1134" t="s">
        <v>4240</v>
      </c>
      <c r="H1134" t="s">
        <v>4271</v>
      </c>
    </row>
    <row r="1135" spans="1:8" x14ac:dyDescent="0.15">
      <c r="A1135" t="str">
        <f t="shared" si="17"/>
        <v>［保険業（保険媒介代理業，保険サービス業を含む）］その他の保険サービス業</v>
      </c>
      <c r="B1135" t="s">
        <v>4272</v>
      </c>
      <c r="C1135" t="s">
        <v>4136</v>
      </c>
      <c r="D1135">
        <v>67</v>
      </c>
      <c r="E1135">
        <v>675</v>
      </c>
      <c r="F1135">
        <v>6759</v>
      </c>
      <c r="G1135" t="s">
        <v>4240</v>
      </c>
      <c r="H1135" t="s">
        <v>4273</v>
      </c>
    </row>
    <row r="1136" spans="1:8" x14ac:dyDescent="0.15">
      <c r="A1136" t="str">
        <f t="shared" si="17"/>
        <v>［不動産取引業］主として管理事務を行う本社等</v>
      </c>
      <c r="B1136" t="s">
        <v>4274</v>
      </c>
      <c r="C1136" t="s">
        <v>4275</v>
      </c>
      <c r="D1136">
        <v>68</v>
      </c>
      <c r="E1136">
        <v>680</v>
      </c>
      <c r="F1136">
        <v>6800</v>
      </c>
      <c r="G1136" t="s">
        <v>4276</v>
      </c>
      <c r="H1136" t="s">
        <v>2115</v>
      </c>
    </row>
    <row r="1137" spans="1:8" x14ac:dyDescent="0.15">
      <c r="A1137" t="str">
        <f t="shared" si="17"/>
        <v>［不動産取引業］その他の管理，補助的経済活動を行う事業所</v>
      </c>
      <c r="B1137" t="s">
        <v>4277</v>
      </c>
      <c r="C1137" t="s">
        <v>4275</v>
      </c>
      <c r="D1137">
        <v>68</v>
      </c>
      <c r="E1137">
        <v>680</v>
      </c>
      <c r="F1137">
        <v>6809</v>
      </c>
      <c r="G1137" t="s">
        <v>4276</v>
      </c>
      <c r="H1137" t="s">
        <v>2117</v>
      </c>
    </row>
    <row r="1138" spans="1:8" x14ac:dyDescent="0.15">
      <c r="A1138" t="str">
        <f t="shared" si="17"/>
        <v>［不動産取引業］建物売買業</v>
      </c>
      <c r="B1138" t="s">
        <v>4278</v>
      </c>
      <c r="C1138" t="s">
        <v>4275</v>
      </c>
      <c r="D1138">
        <v>68</v>
      </c>
      <c r="E1138">
        <v>681</v>
      </c>
      <c r="F1138">
        <v>6811</v>
      </c>
      <c r="G1138" t="s">
        <v>4276</v>
      </c>
      <c r="H1138" t="s">
        <v>4279</v>
      </c>
    </row>
    <row r="1139" spans="1:8" x14ac:dyDescent="0.15">
      <c r="A1139" t="str">
        <f t="shared" si="17"/>
        <v>［不動産取引業］土地売買業</v>
      </c>
      <c r="B1139" t="s">
        <v>4280</v>
      </c>
      <c r="C1139" t="s">
        <v>4275</v>
      </c>
      <c r="D1139">
        <v>68</v>
      </c>
      <c r="E1139">
        <v>681</v>
      </c>
      <c r="F1139">
        <v>6812</v>
      </c>
      <c r="G1139" t="s">
        <v>4276</v>
      </c>
      <c r="H1139" t="s">
        <v>4281</v>
      </c>
    </row>
    <row r="1140" spans="1:8" x14ac:dyDescent="0.15">
      <c r="A1140" t="str">
        <f t="shared" si="17"/>
        <v>［不動産取引業］不動産代理業・仲介業</v>
      </c>
      <c r="B1140" t="s">
        <v>4282</v>
      </c>
      <c r="C1140" t="s">
        <v>4275</v>
      </c>
      <c r="D1140">
        <v>68</v>
      </c>
      <c r="E1140">
        <v>682</v>
      </c>
      <c r="F1140">
        <v>6821</v>
      </c>
      <c r="G1140" t="s">
        <v>4276</v>
      </c>
      <c r="H1140" t="s">
        <v>4283</v>
      </c>
    </row>
    <row r="1141" spans="1:8" x14ac:dyDescent="0.15">
      <c r="A1141" t="str">
        <f t="shared" si="17"/>
        <v>［不動産賃貸業・管理業］主として管理事務を行う本社等</v>
      </c>
      <c r="B1141" t="s">
        <v>4284</v>
      </c>
      <c r="C1141" t="s">
        <v>4275</v>
      </c>
      <c r="D1141">
        <v>69</v>
      </c>
      <c r="E1141">
        <v>690</v>
      </c>
      <c r="F1141">
        <v>6900</v>
      </c>
      <c r="G1141" t="s">
        <v>4285</v>
      </c>
      <c r="H1141" t="s">
        <v>2115</v>
      </c>
    </row>
    <row r="1142" spans="1:8" x14ac:dyDescent="0.15">
      <c r="A1142" t="str">
        <f t="shared" si="17"/>
        <v>［不動産賃貸業・管理業］その他の管理，補助的経済活動を行う事業所</v>
      </c>
      <c r="B1142" t="s">
        <v>4286</v>
      </c>
      <c r="C1142" t="s">
        <v>4275</v>
      </c>
      <c r="D1142">
        <v>69</v>
      </c>
      <c r="E1142">
        <v>690</v>
      </c>
      <c r="F1142">
        <v>6909</v>
      </c>
      <c r="G1142" t="s">
        <v>4285</v>
      </c>
      <c r="H1142" t="s">
        <v>2117</v>
      </c>
    </row>
    <row r="1143" spans="1:8" x14ac:dyDescent="0.15">
      <c r="A1143" t="str">
        <f t="shared" si="17"/>
        <v>［不動産賃貸業・管理業］貸事務所業</v>
      </c>
      <c r="B1143" t="s">
        <v>4287</v>
      </c>
      <c r="C1143" t="s">
        <v>4275</v>
      </c>
      <c r="D1143">
        <v>69</v>
      </c>
      <c r="E1143">
        <v>691</v>
      </c>
      <c r="F1143">
        <v>6911</v>
      </c>
      <c r="G1143" t="s">
        <v>4285</v>
      </c>
      <c r="H1143" t="s">
        <v>4288</v>
      </c>
    </row>
    <row r="1144" spans="1:8" x14ac:dyDescent="0.15">
      <c r="A1144" t="str">
        <f t="shared" si="17"/>
        <v>［不動産賃貸業・管理業］土地賃貸業</v>
      </c>
      <c r="B1144" t="s">
        <v>4289</v>
      </c>
      <c r="C1144" t="s">
        <v>4275</v>
      </c>
      <c r="D1144">
        <v>69</v>
      </c>
      <c r="E1144">
        <v>691</v>
      </c>
      <c r="F1144">
        <v>6912</v>
      </c>
      <c r="G1144" t="s">
        <v>4285</v>
      </c>
      <c r="H1144" t="s">
        <v>4290</v>
      </c>
    </row>
    <row r="1145" spans="1:8" x14ac:dyDescent="0.15">
      <c r="A1145" t="str">
        <f t="shared" si="17"/>
        <v>［不動産賃貸業・管理業］その他の不動産賃貸業</v>
      </c>
      <c r="B1145" t="s">
        <v>4291</v>
      </c>
      <c r="C1145" t="s">
        <v>4275</v>
      </c>
      <c r="D1145">
        <v>69</v>
      </c>
      <c r="E1145">
        <v>691</v>
      </c>
      <c r="F1145">
        <v>6919</v>
      </c>
      <c r="G1145" t="s">
        <v>4285</v>
      </c>
      <c r="H1145" t="s">
        <v>4292</v>
      </c>
    </row>
    <row r="1146" spans="1:8" x14ac:dyDescent="0.15">
      <c r="A1146" t="str">
        <f t="shared" si="17"/>
        <v>［不動産賃貸業・管理業］貸家業</v>
      </c>
      <c r="B1146" t="s">
        <v>4293</v>
      </c>
      <c r="C1146" t="s">
        <v>4275</v>
      </c>
      <c r="D1146">
        <v>69</v>
      </c>
      <c r="E1146">
        <v>692</v>
      </c>
      <c r="F1146">
        <v>6921</v>
      </c>
      <c r="G1146" t="s">
        <v>4285</v>
      </c>
      <c r="H1146" t="s">
        <v>4294</v>
      </c>
    </row>
    <row r="1147" spans="1:8" x14ac:dyDescent="0.15">
      <c r="A1147" t="str">
        <f t="shared" si="17"/>
        <v>［不動産賃貸業・管理業］貸間業</v>
      </c>
      <c r="B1147" t="s">
        <v>4295</v>
      </c>
      <c r="C1147" t="s">
        <v>4275</v>
      </c>
      <c r="D1147">
        <v>69</v>
      </c>
      <c r="E1147">
        <v>692</v>
      </c>
      <c r="F1147">
        <v>6922</v>
      </c>
      <c r="G1147" t="s">
        <v>4285</v>
      </c>
      <c r="H1147" t="s">
        <v>4296</v>
      </c>
    </row>
    <row r="1148" spans="1:8" x14ac:dyDescent="0.15">
      <c r="A1148" t="str">
        <f t="shared" si="17"/>
        <v>［不動産賃貸業・管理業］駐車場業</v>
      </c>
      <c r="B1148" t="s">
        <v>4297</v>
      </c>
      <c r="C1148" t="s">
        <v>4275</v>
      </c>
      <c r="D1148">
        <v>69</v>
      </c>
      <c r="E1148">
        <v>693</v>
      </c>
      <c r="F1148">
        <v>6931</v>
      </c>
      <c r="G1148" t="s">
        <v>4285</v>
      </c>
      <c r="H1148" t="s">
        <v>4298</v>
      </c>
    </row>
    <row r="1149" spans="1:8" x14ac:dyDescent="0.15">
      <c r="A1149" t="str">
        <f t="shared" si="17"/>
        <v>［不動産賃貸業・管理業］不動産管理業</v>
      </c>
      <c r="B1149" t="s">
        <v>4299</v>
      </c>
      <c r="C1149" t="s">
        <v>4275</v>
      </c>
      <c r="D1149">
        <v>69</v>
      </c>
      <c r="E1149">
        <v>694</v>
      </c>
      <c r="F1149">
        <v>6941</v>
      </c>
      <c r="G1149" t="s">
        <v>4285</v>
      </c>
      <c r="H1149" t="s">
        <v>4300</v>
      </c>
    </row>
    <row r="1150" spans="1:8" x14ac:dyDescent="0.15">
      <c r="A1150" t="str">
        <f t="shared" si="17"/>
        <v>［物品賃貸業］主として管理事務を行う本社等</v>
      </c>
      <c r="B1150" t="s">
        <v>4301</v>
      </c>
      <c r="C1150" t="s">
        <v>4275</v>
      </c>
      <c r="D1150">
        <v>70</v>
      </c>
      <c r="E1150">
        <v>700</v>
      </c>
      <c r="F1150">
        <v>7000</v>
      </c>
      <c r="G1150" t="s">
        <v>4302</v>
      </c>
      <c r="H1150" t="s">
        <v>2115</v>
      </c>
    </row>
    <row r="1151" spans="1:8" x14ac:dyDescent="0.15">
      <c r="A1151" t="str">
        <f t="shared" si="17"/>
        <v>［物品賃貸業］その他の管理，補助的経済活動を行う事業所</v>
      </c>
      <c r="B1151" t="s">
        <v>4303</v>
      </c>
      <c r="C1151" t="s">
        <v>4275</v>
      </c>
      <c r="D1151">
        <v>70</v>
      </c>
      <c r="E1151">
        <v>700</v>
      </c>
      <c r="F1151">
        <v>7009</v>
      </c>
      <c r="G1151" t="s">
        <v>4302</v>
      </c>
      <c r="H1151" t="s">
        <v>2117</v>
      </c>
    </row>
    <row r="1152" spans="1:8" x14ac:dyDescent="0.15">
      <c r="A1152" t="str">
        <f t="shared" si="17"/>
        <v>［物品賃貸業］総合リース業</v>
      </c>
      <c r="B1152" t="s">
        <v>4304</v>
      </c>
      <c r="C1152" t="s">
        <v>4275</v>
      </c>
      <c r="D1152">
        <v>70</v>
      </c>
      <c r="E1152">
        <v>701</v>
      </c>
      <c r="F1152">
        <v>7011</v>
      </c>
      <c r="G1152" t="s">
        <v>4302</v>
      </c>
      <c r="H1152" t="s">
        <v>4305</v>
      </c>
    </row>
    <row r="1153" spans="1:8" x14ac:dyDescent="0.15">
      <c r="A1153" t="str">
        <f t="shared" si="17"/>
        <v>［物品賃貸業］その他の各種物品賃貸業</v>
      </c>
      <c r="B1153" t="s">
        <v>4306</v>
      </c>
      <c r="C1153" t="s">
        <v>4275</v>
      </c>
      <c r="D1153">
        <v>70</v>
      </c>
      <c r="E1153">
        <v>701</v>
      </c>
      <c r="F1153">
        <v>7019</v>
      </c>
      <c r="G1153" t="s">
        <v>4302</v>
      </c>
      <c r="H1153" t="s">
        <v>4307</v>
      </c>
    </row>
    <row r="1154" spans="1:8" x14ac:dyDescent="0.15">
      <c r="A1154" t="str">
        <f t="shared" si="17"/>
        <v>［物品賃貸業］産業用機械器具賃貸業（建設機械器具を除く）</v>
      </c>
      <c r="B1154" t="s">
        <v>4308</v>
      </c>
      <c r="C1154" t="s">
        <v>4275</v>
      </c>
      <c r="D1154">
        <v>70</v>
      </c>
      <c r="E1154">
        <v>702</v>
      </c>
      <c r="F1154">
        <v>7021</v>
      </c>
      <c r="G1154" t="s">
        <v>4302</v>
      </c>
      <c r="H1154" t="s">
        <v>4309</v>
      </c>
    </row>
    <row r="1155" spans="1:8" x14ac:dyDescent="0.15">
      <c r="A1155" t="str">
        <f t="shared" ref="A1155:A1218" si="18">"［"&amp;G1155&amp;"］"&amp;H1155</f>
        <v>［物品賃貸業］建設機械器具賃貸業</v>
      </c>
      <c r="B1155" t="s">
        <v>4310</v>
      </c>
      <c r="C1155" t="s">
        <v>4275</v>
      </c>
      <c r="D1155">
        <v>70</v>
      </c>
      <c r="E1155">
        <v>702</v>
      </c>
      <c r="F1155">
        <v>7022</v>
      </c>
      <c r="G1155" t="s">
        <v>4302</v>
      </c>
      <c r="H1155" t="s">
        <v>4311</v>
      </c>
    </row>
    <row r="1156" spans="1:8" x14ac:dyDescent="0.15">
      <c r="A1156" t="str">
        <f t="shared" si="18"/>
        <v>［物品賃貸業］事務用機械器具賃貸業（電子計算機を除く）</v>
      </c>
      <c r="B1156" t="s">
        <v>4312</v>
      </c>
      <c r="C1156" t="s">
        <v>4275</v>
      </c>
      <c r="D1156">
        <v>70</v>
      </c>
      <c r="E1156">
        <v>703</v>
      </c>
      <c r="F1156">
        <v>7031</v>
      </c>
      <c r="G1156" t="s">
        <v>4302</v>
      </c>
      <c r="H1156" t="s">
        <v>4313</v>
      </c>
    </row>
    <row r="1157" spans="1:8" x14ac:dyDescent="0.15">
      <c r="A1157" t="str">
        <f t="shared" si="18"/>
        <v>［物品賃貸業］電子計算機・同関連機器賃貸業</v>
      </c>
      <c r="B1157" t="s">
        <v>4314</v>
      </c>
      <c r="C1157" t="s">
        <v>4275</v>
      </c>
      <c r="D1157">
        <v>70</v>
      </c>
      <c r="E1157">
        <v>703</v>
      </c>
      <c r="F1157">
        <v>7032</v>
      </c>
      <c r="G1157" t="s">
        <v>4302</v>
      </c>
      <c r="H1157" t="s">
        <v>4315</v>
      </c>
    </row>
    <row r="1158" spans="1:8" x14ac:dyDescent="0.15">
      <c r="A1158" t="str">
        <f t="shared" si="18"/>
        <v>［物品賃貸業］自動車賃貸業</v>
      </c>
      <c r="B1158" t="s">
        <v>4316</v>
      </c>
      <c r="C1158" t="s">
        <v>4275</v>
      </c>
      <c r="D1158">
        <v>70</v>
      </c>
      <c r="E1158">
        <v>704</v>
      </c>
      <c r="F1158">
        <v>7041</v>
      </c>
      <c r="G1158" t="s">
        <v>4302</v>
      </c>
      <c r="H1158" t="s">
        <v>4317</v>
      </c>
    </row>
    <row r="1159" spans="1:8" x14ac:dyDescent="0.15">
      <c r="A1159" t="str">
        <f t="shared" si="18"/>
        <v>［物品賃貸業］スポーツ・娯楽用品賃貸業</v>
      </c>
      <c r="B1159" t="s">
        <v>4318</v>
      </c>
      <c r="C1159" t="s">
        <v>4275</v>
      </c>
      <c r="D1159">
        <v>70</v>
      </c>
      <c r="E1159">
        <v>705</v>
      </c>
      <c r="F1159">
        <v>7051</v>
      </c>
      <c r="G1159" t="s">
        <v>4302</v>
      </c>
      <c r="H1159" t="s">
        <v>4319</v>
      </c>
    </row>
    <row r="1160" spans="1:8" x14ac:dyDescent="0.15">
      <c r="A1160" t="str">
        <f t="shared" si="18"/>
        <v>［物品賃貸業］映画・演劇用品賃貸業</v>
      </c>
      <c r="B1160" t="s">
        <v>4320</v>
      </c>
      <c r="C1160" t="s">
        <v>4275</v>
      </c>
      <c r="D1160">
        <v>70</v>
      </c>
      <c r="E1160">
        <v>709</v>
      </c>
      <c r="F1160">
        <v>7091</v>
      </c>
      <c r="G1160" t="s">
        <v>4302</v>
      </c>
      <c r="H1160" t="s">
        <v>4321</v>
      </c>
    </row>
    <row r="1161" spans="1:8" x14ac:dyDescent="0.15">
      <c r="A1161" t="str">
        <f t="shared" si="18"/>
        <v>［物品賃貸業］音楽・映像記録物賃貸業（別掲を除く）</v>
      </c>
      <c r="B1161" t="s">
        <v>4322</v>
      </c>
      <c r="C1161" t="s">
        <v>4275</v>
      </c>
      <c r="D1161">
        <v>70</v>
      </c>
      <c r="E1161">
        <v>709</v>
      </c>
      <c r="F1161">
        <v>7092</v>
      </c>
      <c r="G1161" t="s">
        <v>4302</v>
      </c>
      <c r="H1161" t="s">
        <v>4323</v>
      </c>
    </row>
    <row r="1162" spans="1:8" x14ac:dyDescent="0.15">
      <c r="A1162" t="str">
        <f t="shared" si="18"/>
        <v>［物品賃貸業］貸衣しょう業（別掲を除く）</v>
      </c>
      <c r="B1162" t="s">
        <v>4324</v>
      </c>
      <c r="C1162" t="s">
        <v>4275</v>
      </c>
      <c r="D1162">
        <v>70</v>
      </c>
      <c r="E1162">
        <v>709</v>
      </c>
      <c r="F1162">
        <v>7093</v>
      </c>
      <c r="G1162" t="s">
        <v>4302</v>
      </c>
      <c r="H1162" t="s">
        <v>4325</v>
      </c>
    </row>
    <row r="1163" spans="1:8" x14ac:dyDescent="0.15">
      <c r="A1163" t="str">
        <f t="shared" si="18"/>
        <v>［物品賃貸業］他に分類されない物品賃貸業</v>
      </c>
      <c r="B1163" t="s">
        <v>4326</v>
      </c>
      <c r="C1163" t="s">
        <v>4275</v>
      </c>
      <c r="D1163">
        <v>70</v>
      </c>
      <c r="E1163">
        <v>709</v>
      </c>
      <c r="F1163">
        <v>7099</v>
      </c>
      <c r="G1163" t="s">
        <v>4302</v>
      </c>
      <c r="H1163" t="s">
        <v>4327</v>
      </c>
    </row>
    <row r="1164" spans="1:8" x14ac:dyDescent="0.15">
      <c r="A1164" t="str">
        <f t="shared" si="18"/>
        <v>［学術・開発研究機関］管理，補助的経済活動を行う事業所</v>
      </c>
      <c r="B1164" t="s">
        <v>4328</v>
      </c>
      <c r="C1164" t="s">
        <v>4329</v>
      </c>
      <c r="D1164">
        <v>71</v>
      </c>
      <c r="E1164">
        <v>710</v>
      </c>
      <c r="F1164">
        <v>7101</v>
      </c>
      <c r="G1164" t="s">
        <v>4330</v>
      </c>
      <c r="H1164" t="s">
        <v>3757</v>
      </c>
    </row>
    <row r="1165" spans="1:8" x14ac:dyDescent="0.15">
      <c r="A1165" t="str">
        <f t="shared" si="18"/>
        <v>［学術・開発研究機関］理学研究所</v>
      </c>
      <c r="B1165" t="s">
        <v>4331</v>
      </c>
      <c r="C1165" t="s">
        <v>4329</v>
      </c>
      <c r="D1165">
        <v>71</v>
      </c>
      <c r="E1165">
        <v>711</v>
      </c>
      <c r="F1165">
        <v>7111</v>
      </c>
      <c r="G1165" t="s">
        <v>4330</v>
      </c>
      <c r="H1165" t="s">
        <v>4332</v>
      </c>
    </row>
    <row r="1166" spans="1:8" x14ac:dyDescent="0.15">
      <c r="A1166" t="str">
        <f t="shared" si="18"/>
        <v>［学術・開発研究機関］工学研究所</v>
      </c>
      <c r="B1166" t="s">
        <v>4333</v>
      </c>
      <c r="C1166" t="s">
        <v>4329</v>
      </c>
      <c r="D1166">
        <v>71</v>
      </c>
      <c r="E1166">
        <v>711</v>
      </c>
      <c r="F1166">
        <v>7112</v>
      </c>
      <c r="G1166" t="s">
        <v>4330</v>
      </c>
      <c r="H1166" t="s">
        <v>4334</v>
      </c>
    </row>
    <row r="1167" spans="1:8" x14ac:dyDescent="0.15">
      <c r="A1167" t="str">
        <f t="shared" si="18"/>
        <v>［学術・開発研究機関］農学研究所</v>
      </c>
      <c r="B1167" t="s">
        <v>4335</v>
      </c>
      <c r="C1167" t="s">
        <v>4329</v>
      </c>
      <c r="D1167">
        <v>71</v>
      </c>
      <c r="E1167">
        <v>711</v>
      </c>
      <c r="F1167">
        <v>7113</v>
      </c>
      <c r="G1167" t="s">
        <v>4330</v>
      </c>
      <c r="H1167" t="s">
        <v>4336</v>
      </c>
    </row>
    <row r="1168" spans="1:8" x14ac:dyDescent="0.15">
      <c r="A1168" t="str">
        <f t="shared" si="18"/>
        <v>［学術・開発研究機関］医学・薬学研究所</v>
      </c>
      <c r="B1168" t="s">
        <v>4337</v>
      </c>
      <c r="C1168" t="s">
        <v>4329</v>
      </c>
      <c r="D1168">
        <v>71</v>
      </c>
      <c r="E1168">
        <v>711</v>
      </c>
      <c r="F1168">
        <v>7114</v>
      </c>
      <c r="G1168" t="s">
        <v>4330</v>
      </c>
      <c r="H1168" t="s">
        <v>4338</v>
      </c>
    </row>
    <row r="1169" spans="1:8" x14ac:dyDescent="0.15">
      <c r="A1169" t="str">
        <f t="shared" si="18"/>
        <v>［学術・開発研究機関］人文・社会科学研究所</v>
      </c>
      <c r="B1169" t="s">
        <v>4339</v>
      </c>
      <c r="C1169" t="s">
        <v>4329</v>
      </c>
      <c r="D1169">
        <v>71</v>
      </c>
      <c r="E1169">
        <v>712</v>
      </c>
      <c r="F1169">
        <v>7121</v>
      </c>
      <c r="G1169" t="s">
        <v>4330</v>
      </c>
      <c r="H1169" t="s">
        <v>4340</v>
      </c>
    </row>
    <row r="1170" spans="1:8" x14ac:dyDescent="0.15">
      <c r="A1170" t="str">
        <f t="shared" si="18"/>
        <v>［専門サービス業（他に分類されないもの）］管理，補助的経済活動を行う事業所</v>
      </c>
      <c r="B1170" t="s">
        <v>4341</v>
      </c>
      <c r="C1170" t="s">
        <v>4329</v>
      </c>
      <c r="D1170">
        <v>72</v>
      </c>
      <c r="E1170">
        <v>720</v>
      </c>
      <c r="F1170">
        <v>7201</v>
      </c>
      <c r="G1170" t="s">
        <v>4342</v>
      </c>
      <c r="H1170" t="s">
        <v>3757</v>
      </c>
    </row>
    <row r="1171" spans="1:8" x14ac:dyDescent="0.15">
      <c r="A1171" t="str">
        <f t="shared" si="18"/>
        <v>［専門サービス業（他に分類されないもの）］法律事務所</v>
      </c>
      <c r="B1171" t="s">
        <v>4343</v>
      </c>
      <c r="C1171" t="s">
        <v>4329</v>
      </c>
      <c r="D1171">
        <v>72</v>
      </c>
      <c r="E1171">
        <v>721</v>
      </c>
      <c r="F1171">
        <v>7211</v>
      </c>
      <c r="G1171" t="s">
        <v>4342</v>
      </c>
      <c r="H1171" t="s">
        <v>4344</v>
      </c>
    </row>
    <row r="1172" spans="1:8" x14ac:dyDescent="0.15">
      <c r="A1172" t="str">
        <f t="shared" si="18"/>
        <v>［専門サービス業（他に分類されないもの）］特許事務所</v>
      </c>
      <c r="B1172" t="s">
        <v>4345</v>
      </c>
      <c r="C1172" t="s">
        <v>4329</v>
      </c>
      <c r="D1172">
        <v>72</v>
      </c>
      <c r="E1172">
        <v>721</v>
      </c>
      <c r="F1172">
        <v>7212</v>
      </c>
      <c r="G1172" t="s">
        <v>4342</v>
      </c>
      <c r="H1172" t="s">
        <v>4346</v>
      </c>
    </row>
    <row r="1173" spans="1:8" x14ac:dyDescent="0.15">
      <c r="A1173" t="str">
        <f t="shared" si="18"/>
        <v>［専門サービス業（他に分類されないもの）］公証人役場，司法書士事務所</v>
      </c>
      <c r="B1173" t="s">
        <v>4347</v>
      </c>
      <c r="C1173" t="s">
        <v>4329</v>
      </c>
      <c r="D1173">
        <v>72</v>
      </c>
      <c r="E1173">
        <v>722</v>
      </c>
      <c r="F1173">
        <v>7221</v>
      </c>
      <c r="G1173" t="s">
        <v>4342</v>
      </c>
      <c r="H1173" t="s">
        <v>4348</v>
      </c>
    </row>
    <row r="1174" spans="1:8" x14ac:dyDescent="0.15">
      <c r="A1174" t="str">
        <f t="shared" si="18"/>
        <v>［専門サービス業（他に分類されないもの）］土地家屋調査士事務所</v>
      </c>
      <c r="B1174" t="s">
        <v>4349</v>
      </c>
      <c r="C1174" t="s">
        <v>4329</v>
      </c>
      <c r="D1174">
        <v>72</v>
      </c>
      <c r="E1174">
        <v>722</v>
      </c>
      <c r="F1174">
        <v>7222</v>
      </c>
      <c r="G1174" t="s">
        <v>4342</v>
      </c>
      <c r="H1174" t="s">
        <v>4350</v>
      </c>
    </row>
    <row r="1175" spans="1:8" x14ac:dyDescent="0.15">
      <c r="A1175" t="str">
        <f t="shared" si="18"/>
        <v>［専門サービス業（他に分類されないもの）］行政書士事務所</v>
      </c>
      <c r="B1175" t="s">
        <v>4351</v>
      </c>
      <c r="C1175" t="s">
        <v>4329</v>
      </c>
      <c r="D1175">
        <v>72</v>
      </c>
      <c r="E1175">
        <v>723</v>
      </c>
      <c r="F1175">
        <v>7231</v>
      </c>
      <c r="G1175" t="s">
        <v>4342</v>
      </c>
      <c r="H1175" t="s">
        <v>4352</v>
      </c>
    </row>
    <row r="1176" spans="1:8" x14ac:dyDescent="0.15">
      <c r="A1176" t="str">
        <f t="shared" si="18"/>
        <v>［専門サービス業（他に分類されないもの）］公認会計士事務所</v>
      </c>
      <c r="B1176" t="s">
        <v>4353</v>
      </c>
      <c r="C1176" t="s">
        <v>4329</v>
      </c>
      <c r="D1176">
        <v>72</v>
      </c>
      <c r="E1176">
        <v>724</v>
      </c>
      <c r="F1176">
        <v>7241</v>
      </c>
      <c r="G1176" t="s">
        <v>4342</v>
      </c>
      <c r="H1176" t="s">
        <v>4354</v>
      </c>
    </row>
    <row r="1177" spans="1:8" x14ac:dyDescent="0.15">
      <c r="A1177" t="str">
        <f t="shared" si="18"/>
        <v>［専門サービス業（他に分類されないもの）］税理士事務所</v>
      </c>
      <c r="B1177" t="s">
        <v>4355</v>
      </c>
      <c r="C1177" t="s">
        <v>4329</v>
      </c>
      <c r="D1177">
        <v>72</v>
      </c>
      <c r="E1177">
        <v>724</v>
      </c>
      <c r="F1177">
        <v>7242</v>
      </c>
      <c r="G1177" t="s">
        <v>4342</v>
      </c>
      <c r="H1177" t="s">
        <v>4356</v>
      </c>
    </row>
    <row r="1178" spans="1:8" x14ac:dyDescent="0.15">
      <c r="A1178" t="str">
        <f t="shared" si="18"/>
        <v>［専門サービス業（他に分類されないもの）］社会保険労務士事務所</v>
      </c>
      <c r="B1178" t="s">
        <v>4357</v>
      </c>
      <c r="C1178" t="s">
        <v>4329</v>
      </c>
      <c r="D1178">
        <v>72</v>
      </c>
      <c r="E1178">
        <v>725</v>
      </c>
      <c r="F1178">
        <v>7251</v>
      </c>
      <c r="G1178" t="s">
        <v>4342</v>
      </c>
      <c r="H1178" t="s">
        <v>4358</v>
      </c>
    </row>
    <row r="1179" spans="1:8" x14ac:dyDescent="0.15">
      <c r="A1179" t="str">
        <f t="shared" si="18"/>
        <v>［専門サービス業（他に分類されないもの）］デザイン業</v>
      </c>
      <c r="B1179" t="s">
        <v>4359</v>
      </c>
      <c r="C1179" t="s">
        <v>4329</v>
      </c>
      <c r="D1179">
        <v>72</v>
      </c>
      <c r="E1179">
        <v>726</v>
      </c>
      <c r="F1179">
        <v>7261</v>
      </c>
      <c r="G1179" t="s">
        <v>4342</v>
      </c>
      <c r="H1179" t="s">
        <v>4360</v>
      </c>
    </row>
    <row r="1180" spans="1:8" x14ac:dyDescent="0.15">
      <c r="A1180" t="str">
        <f t="shared" si="18"/>
        <v>［専門サービス業（他に分類されないもの）］著述家業</v>
      </c>
      <c r="B1180" t="s">
        <v>4361</v>
      </c>
      <c r="C1180" t="s">
        <v>4329</v>
      </c>
      <c r="D1180">
        <v>72</v>
      </c>
      <c r="E1180">
        <v>727</v>
      </c>
      <c r="F1180">
        <v>7271</v>
      </c>
      <c r="G1180" t="s">
        <v>4342</v>
      </c>
      <c r="H1180" t="s">
        <v>4362</v>
      </c>
    </row>
    <row r="1181" spans="1:8" x14ac:dyDescent="0.15">
      <c r="A1181" t="str">
        <f t="shared" si="18"/>
        <v>［専門サービス業（他に分類されないもの）］芸術家業</v>
      </c>
      <c r="B1181" t="s">
        <v>4363</v>
      </c>
      <c r="C1181" t="s">
        <v>4329</v>
      </c>
      <c r="D1181">
        <v>72</v>
      </c>
      <c r="E1181">
        <v>727</v>
      </c>
      <c r="F1181">
        <v>7272</v>
      </c>
      <c r="G1181" t="s">
        <v>4342</v>
      </c>
      <c r="H1181" t="s">
        <v>4364</v>
      </c>
    </row>
    <row r="1182" spans="1:8" x14ac:dyDescent="0.15">
      <c r="A1182" t="str">
        <f t="shared" si="18"/>
        <v>［専門サービス業（他に分類されないもの）］経営コンサルタント業</v>
      </c>
      <c r="B1182" t="s">
        <v>4365</v>
      </c>
      <c r="C1182" t="s">
        <v>4329</v>
      </c>
      <c r="D1182">
        <v>72</v>
      </c>
      <c r="E1182">
        <v>728</v>
      </c>
      <c r="F1182">
        <v>7281</v>
      </c>
      <c r="G1182" t="s">
        <v>4342</v>
      </c>
      <c r="H1182" t="s">
        <v>385</v>
      </c>
    </row>
    <row r="1183" spans="1:8" x14ac:dyDescent="0.15">
      <c r="A1183" t="str">
        <f t="shared" si="18"/>
        <v>［専門サービス業（他に分類されないもの）］純粋持株会社</v>
      </c>
      <c r="B1183" t="s">
        <v>4366</v>
      </c>
      <c r="C1183" t="s">
        <v>4329</v>
      </c>
      <c r="D1183">
        <v>72</v>
      </c>
      <c r="E1183">
        <v>728</v>
      </c>
      <c r="F1183">
        <v>7282</v>
      </c>
      <c r="G1183" t="s">
        <v>4342</v>
      </c>
      <c r="H1183" t="s">
        <v>4367</v>
      </c>
    </row>
    <row r="1184" spans="1:8" x14ac:dyDescent="0.15">
      <c r="A1184" t="str">
        <f t="shared" si="18"/>
        <v>［専門サービス業（他に分類されないもの）］興信所</v>
      </c>
      <c r="B1184" t="s">
        <v>4368</v>
      </c>
      <c r="C1184" t="s">
        <v>4329</v>
      </c>
      <c r="D1184">
        <v>72</v>
      </c>
      <c r="E1184">
        <v>729</v>
      </c>
      <c r="F1184">
        <v>7291</v>
      </c>
      <c r="G1184" t="s">
        <v>4342</v>
      </c>
      <c r="H1184" t="s">
        <v>4369</v>
      </c>
    </row>
    <row r="1185" spans="1:8" x14ac:dyDescent="0.15">
      <c r="A1185" t="str">
        <f t="shared" si="18"/>
        <v>［専門サービス業（他に分類されないもの）］翻訳業（著述家業を除く）</v>
      </c>
      <c r="B1185" t="s">
        <v>4370</v>
      </c>
      <c r="C1185" t="s">
        <v>4329</v>
      </c>
      <c r="D1185">
        <v>72</v>
      </c>
      <c r="E1185">
        <v>729</v>
      </c>
      <c r="F1185">
        <v>7292</v>
      </c>
      <c r="G1185" t="s">
        <v>4342</v>
      </c>
      <c r="H1185" t="s">
        <v>4371</v>
      </c>
    </row>
    <row r="1186" spans="1:8" x14ac:dyDescent="0.15">
      <c r="A1186" t="str">
        <f t="shared" si="18"/>
        <v>［専門サービス業（他に分類されないもの）］通訳業，通訳案内業</v>
      </c>
      <c r="B1186" t="s">
        <v>4372</v>
      </c>
      <c r="C1186" t="s">
        <v>4329</v>
      </c>
      <c r="D1186">
        <v>72</v>
      </c>
      <c r="E1186">
        <v>729</v>
      </c>
      <c r="F1186">
        <v>7293</v>
      </c>
      <c r="G1186" t="s">
        <v>4342</v>
      </c>
      <c r="H1186" t="s">
        <v>4373</v>
      </c>
    </row>
    <row r="1187" spans="1:8" x14ac:dyDescent="0.15">
      <c r="A1187" t="str">
        <f t="shared" si="18"/>
        <v>［専門サービス業（他に分類されないもの）］不動産鑑定業</v>
      </c>
      <c r="B1187" t="s">
        <v>4374</v>
      </c>
      <c r="C1187" t="s">
        <v>4329</v>
      </c>
      <c r="D1187">
        <v>72</v>
      </c>
      <c r="E1187">
        <v>729</v>
      </c>
      <c r="F1187">
        <v>7294</v>
      </c>
      <c r="G1187" t="s">
        <v>4342</v>
      </c>
      <c r="H1187" t="s">
        <v>4375</v>
      </c>
    </row>
    <row r="1188" spans="1:8" x14ac:dyDescent="0.15">
      <c r="A1188" t="str">
        <f t="shared" si="18"/>
        <v>［専門サービス業（他に分類されないもの）］他に分類されない専門サービス業</v>
      </c>
      <c r="B1188" t="s">
        <v>4376</v>
      </c>
      <c r="C1188" t="s">
        <v>4329</v>
      </c>
      <c r="D1188">
        <v>72</v>
      </c>
      <c r="E1188">
        <v>729</v>
      </c>
      <c r="F1188">
        <v>7299</v>
      </c>
      <c r="G1188" t="s">
        <v>4342</v>
      </c>
      <c r="H1188" t="s">
        <v>4377</v>
      </c>
    </row>
    <row r="1189" spans="1:8" x14ac:dyDescent="0.15">
      <c r="A1189" t="str">
        <f t="shared" si="18"/>
        <v>［広告業］主として管理事務を行う本社等</v>
      </c>
      <c r="B1189" t="s">
        <v>4378</v>
      </c>
      <c r="C1189" t="s">
        <v>4329</v>
      </c>
      <c r="D1189">
        <v>73</v>
      </c>
      <c r="E1189">
        <v>730</v>
      </c>
      <c r="F1189">
        <v>7300</v>
      </c>
      <c r="G1189" t="s">
        <v>1124</v>
      </c>
      <c r="H1189" t="s">
        <v>2115</v>
      </c>
    </row>
    <row r="1190" spans="1:8" x14ac:dyDescent="0.15">
      <c r="A1190" t="str">
        <f t="shared" si="18"/>
        <v>［広告業］その他の管理，補助的経済活動を行う事業所</v>
      </c>
      <c r="B1190" t="s">
        <v>4379</v>
      </c>
      <c r="C1190" t="s">
        <v>4329</v>
      </c>
      <c r="D1190">
        <v>73</v>
      </c>
      <c r="E1190">
        <v>730</v>
      </c>
      <c r="F1190">
        <v>7309</v>
      </c>
      <c r="G1190" t="s">
        <v>1124</v>
      </c>
      <c r="H1190" t="s">
        <v>2117</v>
      </c>
    </row>
    <row r="1191" spans="1:8" x14ac:dyDescent="0.15">
      <c r="A1191" t="str">
        <f t="shared" si="18"/>
        <v>［広告業］広告業</v>
      </c>
      <c r="B1191" t="s">
        <v>4380</v>
      </c>
      <c r="C1191" t="s">
        <v>4329</v>
      </c>
      <c r="D1191">
        <v>73</v>
      </c>
      <c r="E1191">
        <v>731</v>
      </c>
      <c r="F1191">
        <v>7311</v>
      </c>
      <c r="G1191" t="s">
        <v>1124</v>
      </c>
      <c r="H1191" t="s">
        <v>1124</v>
      </c>
    </row>
    <row r="1192" spans="1:8" x14ac:dyDescent="0.15">
      <c r="A1192" t="str">
        <f t="shared" si="18"/>
        <v>［技術サービス業（他に分類されないもの）］管理，補助的経済活動を行う事業所</v>
      </c>
      <c r="B1192" t="s">
        <v>4381</v>
      </c>
      <c r="C1192" t="s">
        <v>4329</v>
      </c>
      <c r="D1192">
        <v>74</v>
      </c>
      <c r="E1192">
        <v>740</v>
      </c>
      <c r="F1192">
        <v>7401</v>
      </c>
      <c r="G1192" t="s">
        <v>4382</v>
      </c>
      <c r="H1192" t="s">
        <v>3757</v>
      </c>
    </row>
    <row r="1193" spans="1:8" x14ac:dyDescent="0.15">
      <c r="A1193" t="str">
        <f t="shared" si="18"/>
        <v>［技術サービス業（他に分類されないもの）］獣医業</v>
      </c>
      <c r="B1193" t="s">
        <v>4383</v>
      </c>
      <c r="C1193" t="s">
        <v>4329</v>
      </c>
      <c r="D1193">
        <v>74</v>
      </c>
      <c r="E1193">
        <v>741</v>
      </c>
      <c r="F1193">
        <v>7411</v>
      </c>
      <c r="G1193" t="s">
        <v>4382</v>
      </c>
      <c r="H1193" t="s">
        <v>4384</v>
      </c>
    </row>
    <row r="1194" spans="1:8" x14ac:dyDescent="0.15">
      <c r="A1194" t="str">
        <f t="shared" si="18"/>
        <v>［技術サービス業（他に分類されないもの）］建築設計業</v>
      </c>
      <c r="B1194" t="s">
        <v>4385</v>
      </c>
      <c r="C1194" t="s">
        <v>4329</v>
      </c>
      <c r="D1194">
        <v>74</v>
      </c>
      <c r="E1194">
        <v>742</v>
      </c>
      <c r="F1194">
        <v>7421</v>
      </c>
      <c r="G1194" t="s">
        <v>4382</v>
      </c>
      <c r="H1194" t="s">
        <v>4386</v>
      </c>
    </row>
    <row r="1195" spans="1:8" x14ac:dyDescent="0.15">
      <c r="A1195" t="str">
        <f t="shared" si="18"/>
        <v>［技術サービス業（他に分類されないもの）］測量業</v>
      </c>
      <c r="B1195" t="s">
        <v>4387</v>
      </c>
      <c r="C1195" t="s">
        <v>4329</v>
      </c>
      <c r="D1195">
        <v>74</v>
      </c>
      <c r="E1195">
        <v>742</v>
      </c>
      <c r="F1195">
        <v>7422</v>
      </c>
      <c r="G1195" t="s">
        <v>4382</v>
      </c>
      <c r="H1195" t="s">
        <v>4388</v>
      </c>
    </row>
    <row r="1196" spans="1:8" x14ac:dyDescent="0.15">
      <c r="A1196" t="str">
        <f t="shared" si="18"/>
        <v>［技術サービス業（他に分類されないもの）］その他の土木建築サービス業</v>
      </c>
      <c r="B1196" t="s">
        <v>4389</v>
      </c>
      <c r="C1196" t="s">
        <v>4329</v>
      </c>
      <c r="D1196">
        <v>74</v>
      </c>
      <c r="E1196">
        <v>742</v>
      </c>
      <c r="F1196">
        <v>7429</v>
      </c>
      <c r="G1196" t="s">
        <v>4382</v>
      </c>
      <c r="H1196" t="s">
        <v>4390</v>
      </c>
    </row>
    <row r="1197" spans="1:8" x14ac:dyDescent="0.15">
      <c r="A1197" t="str">
        <f t="shared" si="18"/>
        <v>［技術サービス業（他に分類されないもの）］機械設計業</v>
      </c>
      <c r="B1197" t="s">
        <v>4391</v>
      </c>
      <c r="C1197" t="s">
        <v>4329</v>
      </c>
      <c r="D1197">
        <v>74</v>
      </c>
      <c r="E1197">
        <v>743</v>
      </c>
      <c r="F1197">
        <v>7431</v>
      </c>
      <c r="G1197" t="s">
        <v>4382</v>
      </c>
      <c r="H1197" t="s">
        <v>4392</v>
      </c>
    </row>
    <row r="1198" spans="1:8" x14ac:dyDescent="0.15">
      <c r="A1198" t="str">
        <f t="shared" si="18"/>
        <v>［技術サービス業（他に分類されないもの）］商品検査業</v>
      </c>
      <c r="B1198" t="s">
        <v>4393</v>
      </c>
      <c r="C1198" t="s">
        <v>4329</v>
      </c>
      <c r="D1198">
        <v>74</v>
      </c>
      <c r="E1198">
        <v>744</v>
      </c>
      <c r="F1198">
        <v>7441</v>
      </c>
      <c r="G1198" t="s">
        <v>4382</v>
      </c>
      <c r="H1198" t="s">
        <v>4394</v>
      </c>
    </row>
    <row r="1199" spans="1:8" x14ac:dyDescent="0.15">
      <c r="A1199" t="str">
        <f t="shared" si="18"/>
        <v>［技術サービス業（他に分類されないもの）］非破壊検査業</v>
      </c>
      <c r="B1199" t="s">
        <v>4395</v>
      </c>
      <c r="C1199" t="s">
        <v>4329</v>
      </c>
      <c r="D1199">
        <v>74</v>
      </c>
      <c r="E1199">
        <v>744</v>
      </c>
      <c r="F1199">
        <v>7442</v>
      </c>
      <c r="G1199" t="s">
        <v>4382</v>
      </c>
      <c r="H1199" t="s">
        <v>4396</v>
      </c>
    </row>
    <row r="1200" spans="1:8" x14ac:dyDescent="0.15">
      <c r="A1200" t="str">
        <f t="shared" si="18"/>
        <v>［技術サービス業（他に分類されないもの）］一般計量証明業</v>
      </c>
      <c r="B1200" t="s">
        <v>4397</v>
      </c>
      <c r="C1200" t="s">
        <v>4329</v>
      </c>
      <c r="D1200">
        <v>74</v>
      </c>
      <c r="E1200">
        <v>745</v>
      </c>
      <c r="F1200">
        <v>7451</v>
      </c>
      <c r="G1200" t="s">
        <v>4382</v>
      </c>
      <c r="H1200" t="s">
        <v>4398</v>
      </c>
    </row>
    <row r="1201" spans="1:8" x14ac:dyDescent="0.15">
      <c r="A1201" t="str">
        <f t="shared" si="18"/>
        <v>［技術サービス業（他に分類されないもの）］環境計量証明業</v>
      </c>
      <c r="B1201" t="s">
        <v>4399</v>
      </c>
      <c r="C1201" t="s">
        <v>4329</v>
      </c>
      <c r="D1201">
        <v>74</v>
      </c>
      <c r="E1201">
        <v>745</v>
      </c>
      <c r="F1201">
        <v>7452</v>
      </c>
      <c r="G1201" t="s">
        <v>4382</v>
      </c>
      <c r="H1201" t="s">
        <v>4400</v>
      </c>
    </row>
    <row r="1202" spans="1:8" x14ac:dyDescent="0.15">
      <c r="A1202" t="str">
        <f t="shared" si="18"/>
        <v>［技術サービス業（他に分類されないもの）］その他の計量証明業</v>
      </c>
      <c r="B1202" t="s">
        <v>4401</v>
      </c>
      <c r="C1202" t="s">
        <v>4329</v>
      </c>
      <c r="D1202">
        <v>74</v>
      </c>
      <c r="E1202">
        <v>745</v>
      </c>
      <c r="F1202">
        <v>7459</v>
      </c>
      <c r="G1202" t="s">
        <v>4382</v>
      </c>
      <c r="H1202" t="s">
        <v>4402</v>
      </c>
    </row>
    <row r="1203" spans="1:8" x14ac:dyDescent="0.15">
      <c r="A1203" t="str">
        <f t="shared" si="18"/>
        <v>［技術サービス業（他に分類されないもの）］写真業（商業写真業を除く）</v>
      </c>
      <c r="B1203" t="s">
        <v>4403</v>
      </c>
      <c r="C1203" t="s">
        <v>4329</v>
      </c>
      <c r="D1203">
        <v>74</v>
      </c>
      <c r="E1203">
        <v>746</v>
      </c>
      <c r="F1203">
        <v>7461</v>
      </c>
      <c r="G1203" t="s">
        <v>4382</v>
      </c>
      <c r="H1203" t="s">
        <v>4404</v>
      </c>
    </row>
    <row r="1204" spans="1:8" x14ac:dyDescent="0.15">
      <c r="A1204" t="str">
        <f t="shared" si="18"/>
        <v>［技術サービス業（他に分類されないもの）］商業写真業</v>
      </c>
      <c r="B1204" t="s">
        <v>4405</v>
      </c>
      <c r="C1204" t="s">
        <v>4329</v>
      </c>
      <c r="D1204">
        <v>74</v>
      </c>
      <c r="E1204">
        <v>746</v>
      </c>
      <c r="F1204">
        <v>7462</v>
      </c>
      <c r="G1204" t="s">
        <v>4382</v>
      </c>
      <c r="H1204" t="s">
        <v>4406</v>
      </c>
    </row>
    <row r="1205" spans="1:8" x14ac:dyDescent="0.15">
      <c r="A1205" t="str">
        <f t="shared" si="18"/>
        <v>［技術サービス業（他に分類されないもの）］その他の技術サービス業</v>
      </c>
      <c r="B1205" t="s">
        <v>4407</v>
      </c>
      <c r="C1205" t="s">
        <v>4329</v>
      </c>
      <c r="D1205">
        <v>74</v>
      </c>
      <c r="E1205">
        <v>749</v>
      </c>
      <c r="F1205">
        <v>7499</v>
      </c>
      <c r="G1205" t="s">
        <v>4382</v>
      </c>
      <c r="H1205" t="s">
        <v>4408</v>
      </c>
    </row>
    <row r="1206" spans="1:8" x14ac:dyDescent="0.15">
      <c r="A1206" t="str">
        <f t="shared" si="18"/>
        <v>［宿泊業］主として管理事務を行う本社等</v>
      </c>
      <c r="B1206" t="s">
        <v>4409</v>
      </c>
      <c r="C1206" t="s">
        <v>4410</v>
      </c>
      <c r="D1206">
        <v>75</v>
      </c>
      <c r="E1206">
        <v>750</v>
      </c>
      <c r="F1206">
        <v>7500</v>
      </c>
      <c r="G1206" t="s">
        <v>1131</v>
      </c>
      <c r="H1206" t="s">
        <v>2115</v>
      </c>
    </row>
    <row r="1207" spans="1:8" x14ac:dyDescent="0.15">
      <c r="A1207" t="str">
        <f t="shared" si="18"/>
        <v>［宿泊業］その他の管理，補助的経済活動を行う事業所</v>
      </c>
      <c r="B1207" t="s">
        <v>4411</v>
      </c>
      <c r="C1207" t="s">
        <v>4410</v>
      </c>
      <c r="D1207">
        <v>75</v>
      </c>
      <c r="E1207">
        <v>750</v>
      </c>
      <c r="F1207">
        <v>7509</v>
      </c>
      <c r="G1207" t="s">
        <v>1131</v>
      </c>
      <c r="H1207" t="s">
        <v>2117</v>
      </c>
    </row>
    <row r="1208" spans="1:8" x14ac:dyDescent="0.15">
      <c r="A1208" t="str">
        <f t="shared" si="18"/>
        <v>［宿泊業］旅館，ホテル</v>
      </c>
      <c r="B1208" t="s">
        <v>4412</v>
      </c>
      <c r="C1208" t="s">
        <v>4410</v>
      </c>
      <c r="D1208">
        <v>75</v>
      </c>
      <c r="E1208">
        <v>751</v>
      </c>
      <c r="F1208">
        <v>7511</v>
      </c>
      <c r="G1208" t="s">
        <v>1131</v>
      </c>
      <c r="H1208" t="s">
        <v>4413</v>
      </c>
    </row>
    <row r="1209" spans="1:8" x14ac:dyDescent="0.15">
      <c r="A1209" t="str">
        <f t="shared" si="18"/>
        <v>［宿泊業］簡易宿所</v>
      </c>
      <c r="B1209" t="s">
        <v>4414</v>
      </c>
      <c r="C1209" t="s">
        <v>4410</v>
      </c>
      <c r="D1209">
        <v>75</v>
      </c>
      <c r="E1209">
        <v>752</v>
      </c>
      <c r="F1209">
        <v>7521</v>
      </c>
      <c r="G1209" t="s">
        <v>1131</v>
      </c>
      <c r="H1209" t="s">
        <v>4415</v>
      </c>
    </row>
    <row r="1210" spans="1:8" x14ac:dyDescent="0.15">
      <c r="A1210" t="str">
        <f t="shared" si="18"/>
        <v>［宿泊業］下宿業</v>
      </c>
      <c r="B1210" t="s">
        <v>4416</v>
      </c>
      <c r="C1210" t="s">
        <v>4410</v>
      </c>
      <c r="D1210">
        <v>75</v>
      </c>
      <c r="E1210">
        <v>753</v>
      </c>
      <c r="F1210">
        <v>7531</v>
      </c>
      <c r="G1210" t="s">
        <v>1131</v>
      </c>
      <c r="H1210" t="s">
        <v>4417</v>
      </c>
    </row>
    <row r="1211" spans="1:8" x14ac:dyDescent="0.15">
      <c r="A1211" t="str">
        <f t="shared" si="18"/>
        <v>［宿泊業］会社・団体の宿泊所</v>
      </c>
      <c r="B1211" t="s">
        <v>4418</v>
      </c>
      <c r="C1211" t="s">
        <v>4410</v>
      </c>
      <c r="D1211">
        <v>75</v>
      </c>
      <c r="E1211">
        <v>759</v>
      </c>
      <c r="F1211">
        <v>7591</v>
      </c>
      <c r="G1211" t="s">
        <v>1131</v>
      </c>
      <c r="H1211" t="s">
        <v>4419</v>
      </c>
    </row>
    <row r="1212" spans="1:8" x14ac:dyDescent="0.15">
      <c r="A1212" t="str">
        <f t="shared" si="18"/>
        <v>［宿泊業］リゾートクラブ</v>
      </c>
      <c r="B1212" t="s">
        <v>4420</v>
      </c>
      <c r="C1212" t="s">
        <v>4410</v>
      </c>
      <c r="D1212">
        <v>75</v>
      </c>
      <c r="E1212">
        <v>759</v>
      </c>
      <c r="F1212">
        <v>7592</v>
      </c>
      <c r="G1212" t="s">
        <v>1131</v>
      </c>
      <c r="H1212" t="s">
        <v>4421</v>
      </c>
    </row>
    <row r="1213" spans="1:8" x14ac:dyDescent="0.15">
      <c r="A1213" t="str">
        <f t="shared" si="18"/>
        <v>［宿泊業］他に分類されない宿泊業</v>
      </c>
      <c r="B1213" t="s">
        <v>4422</v>
      </c>
      <c r="C1213" t="s">
        <v>4410</v>
      </c>
      <c r="D1213">
        <v>75</v>
      </c>
      <c r="E1213">
        <v>759</v>
      </c>
      <c r="F1213">
        <v>7599</v>
      </c>
      <c r="G1213" t="s">
        <v>1131</v>
      </c>
      <c r="H1213" t="s">
        <v>4423</v>
      </c>
    </row>
    <row r="1214" spans="1:8" x14ac:dyDescent="0.15">
      <c r="A1214" t="str">
        <f t="shared" si="18"/>
        <v>［飲食店］主として管理事務を行う本社等</v>
      </c>
      <c r="B1214" t="s">
        <v>4424</v>
      </c>
      <c r="C1214" t="s">
        <v>4410</v>
      </c>
      <c r="D1214">
        <v>76</v>
      </c>
      <c r="E1214">
        <v>760</v>
      </c>
      <c r="F1214">
        <v>7600</v>
      </c>
      <c r="G1214" t="s">
        <v>1134</v>
      </c>
      <c r="H1214" t="s">
        <v>2115</v>
      </c>
    </row>
    <row r="1215" spans="1:8" x14ac:dyDescent="0.15">
      <c r="A1215" t="str">
        <f t="shared" si="18"/>
        <v>［飲食店］その他の管理，補助的経済活動を行う事業所</v>
      </c>
      <c r="B1215" t="s">
        <v>4425</v>
      </c>
      <c r="C1215" t="s">
        <v>4410</v>
      </c>
      <c r="D1215">
        <v>76</v>
      </c>
      <c r="E1215">
        <v>760</v>
      </c>
      <c r="F1215">
        <v>7609</v>
      </c>
      <c r="G1215" t="s">
        <v>1134</v>
      </c>
      <c r="H1215" t="s">
        <v>2117</v>
      </c>
    </row>
    <row r="1216" spans="1:8" x14ac:dyDescent="0.15">
      <c r="A1216" t="str">
        <f t="shared" si="18"/>
        <v>［飲食店］食堂，レストラン（専門料理店を除く）</v>
      </c>
      <c r="B1216" t="s">
        <v>4426</v>
      </c>
      <c r="C1216" t="s">
        <v>4410</v>
      </c>
      <c r="D1216">
        <v>76</v>
      </c>
      <c r="E1216">
        <v>761</v>
      </c>
      <c r="F1216">
        <v>7611</v>
      </c>
      <c r="G1216" t="s">
        <v>1134</v>
      </c>
      <c r="H1216" t="s">
        <v>4427</v>
      </c>
    </row>
    <row r="1217" spans="1:8" x14ac:dyDescent="0.15">
      <c r="A1217" t="str">
        <f t="shared" si="18"/>
        <v>［飲食店］日本料理店</v>
      </c>
      <c r="B1217" t="s">
        <v>4428</v>
      </c>
      <c r="C1217" t="s">
        <v>4410</v>
      </c>
      <c r="D1217">
        <v>76</v>
      </c>
      <c r="E1217">
        <v>762</v>
      </c>
      <c r="F1217">
        <v>7621</v>
      </c>
      <c r="G1217" t="s">
        <v>1134</v>
      </c>
      <c r="H1217" t="s">
        <v>4429</v>
      </c>
    </row>
    <row r="1218" spans="1:8" x14ac:dyDescent="0.15">
      <c r="A1218" t="str">
        <f t="shared" si="18"/>
        <v>［飲食店］料亭</v>
      </c>
      <c r="B1218" t="s">
        <v>4430</v>
      </c>
      <c r="C1218" t="s">
        <v>4410</v>
      </c>
      <c r="D1218">
        <v>76</v>
      </c>
      <c r="E1218">
        <v>762</v>
      </c>
      <c r="F1218">
        <v>7622</v>
      </c>
      <c r="G1218" t="s">
        <v>1134</v>
      </c>
      <c r="H1218" t="s">
        <v>4431</v>
      </c>
    </row>
    <row r="1219" spans="1:8" x14ac:dyDescent="0.15">
      <c r="A1219" t="str">
        <f t="shared" ref="A1219:A1282" si="19">"［"&amp;G1219&amp;"］"&amp;H1219</f>
        <v>［飲食店］中華料理店</v>
      </c>
      <c r="B1219" t="s">
        <v>4432</v>
      </c>
      <c r="C1219" t="s">
        <v>4410</v>
      </c>
      <c r="D1219">
        <v>76</v>
      </c>
      <c r="E1219">
        <v>762</v>
      </c>
      <c r="F1219">
        <v>7623</v>
      </c>
      <c r="G1219" t="s">
        <v>1134</v>
      </c>
      <c r="H1219" t="s">
        <v>4433</v>
      </c>
    </row>
    <row r="1220" spans="1:8" x14ac:dyDescent="0.15">
      <c r="A1220" t="str">
        <f t="shared" si="19"/>
        <v>［飲食店］ラーメン店</v>
      </c>
      <c r="B1220" t="s">
        <v>4434</v>
      </c>
      <c r="C1220" t="s">
        <v>4410</v>
      </c>
      <c r="D1220">
        <v>76</v>
      </c>
      <c r="E1220">
        <v>762</v>
      </c>
      <c r="F1220">
        <v>7624</v>
      </c>
      <c r="G1220" t="s">
        <v>1134</v>
      </c>
      <c r="H1220" t="s">
        <v>4435</v>
      </c>
    </row>
    <row r="1221" spans="1:8" x14ac:dyDescent="0.15">
      <c r="A1221" t="str">
        <f t="shared" si="19"/>
        <v>［飲食店］焼肉店</v>
      </c>
      <c r="B1221" t="s">
        <v>4436</v>
      </c>
      <c r="C1221" t="s">
        <v>4410</v>
      </c>
      <c r="D1221">
        <v>76</v>
      </c>
      <c r="E1221">
        <v>762</v>
      </c>
      <c r="F1221">
        <v>7625</v>
      </c>
      <c r="G1221" t="s">
        <v>1134</v>
      </c>
      <c r="H1221" t="s">
        <v>4437</v>
      </c>
    </row>
    <row r="1222" spans="1:8" x14ac:dyDescent="0.15">
      <c r="A1222" t="str">
        <f t="shared" si="19"/>
        <v>［飲食店］その他の専門料理店</v>
      </c>
      <c r="B1222" t="s">
        <v>4438</v>
      </c>
      <c r="C1222" t="s">
        <v>4410</v>
      </c>
      <c r="D1222">
        <v>76</v>
      </c>
      <c r="E1222">
        <v>762</v>
      </c>
      <c r="F1222">
        <v>7629</v>
      </c>
      <c r="G1222" t="s">
        <v>1134</v>
      </c>
      <c r="H1222" t="s">
        <v>4439</v>
      </c>
    </row>
    <row r="1223" spans="1:8" x14ac:dyDescent="0.15">
      <c r="A1223" t="str">
        <f t="shared" si="19"/>
        <v>［飲食店］そば・うどん店</v>
      </c>
      <c r="B1223" t="s">
        <v>4440</v>
      </c>
      <c r="C1223" t="s">
        <v>4410</v>
      </c>
      <c r="D1223">
        <v>76</v>
      </c>
      <c r="E1223">
        <v>763</v>
      </c>
      <c r="F1223">
        <v>7631</v>
      </c>
      <c r="G1223" t="s">
        <v>1134</v>
      </c>
      <c r="H1223" t="s">
        <v>4441</v>
      </c>
    </row>
    <row r="1224" spans="1:8" x14ac:dyDescent="0.15">
      <c r="A1224" t="str">
        <f t="shared" si="19"/>
        <v>［飲食店］すし店</v>
      </c>
      <c r="B1224" t="s">
        <v>4442</v>
      </c>
      <c r="C1224" t="s">
        <v>4410</v>
      </c>
      <c r="D1224">
        <v>76</v>
      </c>
      <c r="E1224">
        <v>764</v>
      </c>
      <c r="F1224">
        <v>7641</v>
      </c>
      <c r="G1224" t="s">
        <v>1134</v>
      </c>
      <c r="H1224" t="s">
        <v>4443</v>
      </c>
    </row>
    <row r="1225" spans="1:8" x14ac:dyDescent="0.15">
      <c r="A1225" t="str">
        <f t="shared" si="19"/>
        <v>［飲食店］酒場，ビヤホール</v>
      </c>
      <c r="B1225" t="s">
        <v>4444</v>
      </c>
      <c r="C1225" t="s">
        <v>4410</v>
      </c>
      <c r="D1225">
        <v>76</v>
      </c>
      <c r="E1225">
        <v>765</v>
      </c>
      <c r="F1225">
        <v>7651</v>
      </c>
      <c r="G1225" t="s">
        <v>1134</v>
      </c>
      <c r="H1225" t="s">
        <v>4445</v>
      </c>
    </row>
    <row r="1226" spans="1:8" x14ac:dyDescent="0.15">
      <c r="A1226" t="str">
        <f t="shared" si="19"/>
        <v>［飲食店］バー，キャバレー，ナイトクラブ</v>
      </c>
      <c r="B1226" t="s">
        <v>4446</v>
      </c>
      <c r="C1226" t="s">
        <v>4410</v>
      </c>
      <c r="D1226">
        <v>76</v>
      </c>
      <c r="E1226">
        <v>766</v>
      </c>
      <c r="F1226">
        <v>7661</v>
      </c>
      <c r="G1226" t="s">
        <v>1134</v>
      </c>
      <c r="H1226" t="s">
        <v>4447</v>
      </c>
    </row>
    <row r="1227" spans="1:8" x14ac:dyDescent="0.15">
      <c r="A1227" t="str">
        <f t="shared" si="19"/>
        <v>［飲食店］喫茶店</v>
      </c>
      <c r="B1227" t="s">
        <v>4448</v>
      </c>
      <c r="C1227" t="s">
        <v>4410</v>
      </c>
      <c r="D1227">
        <v>76</v>
      </c>
      <c r="E1227">
        <v>767</v>
      </c>
      <c r="F1227">
        <v>7671</v>
      </c>
      <c r="G1227" t="s">
        <v>1134</v>
      </c>
      <c r="H1227" t="s">
        <v>4449</v>
      </c>
    </row>
    <row r="1228" spans="1:8" x14ac:dyDescent="0.15">
      <c r="A1228" t="str">
        <f t="shared" si="19"/>
        <v>［飲食店］ハンバーガー店</v>
      </c>
      <c r="B1228" t="s">
        <v>4450</v>
      </c>
      <c r="C1228" t="s">
        <v>4410</v>
      </c>
      <c r="D1228">
        <v>76</v>
      </c>
      <c r="E1228">
        <v>769</v>
      </c>
      <c r="F1228">
        <v>7691</v>
      </c>
      <c r="G1228" t="s">
        <v>1134</v>
      </c>
      <c r="H1228" t="s">
        <v>4451</v>
      </c>
    </row>
    <row r="1229" spans="1:8" x14ac:dyDescent="0.15">
      <c r="A1229" t="str">
        <f t="shared" si="19"/>
        <v>［飲食店］お好み焼・焼きそば・たこ焼店</v>
      </c>
      <c r="B1229" t="s">
        <v>4452</v>
      </c>
      <c r="C1229" t="s">
        <v>4410</v>
      </c>
      <c r="D1229">
        <v>76</v>
      </c>
      <c r="E1229">
        <v>769</v>
      </c>
      <c r="F1229">
        <v>7692</v>
      </c>
      <c r="G1229" t="s">
        <v>1134</v>
      </c>
      <c r="H1229" t="s">
        <v>4453</v>
      </c>
    </row>
    <row r="1230" spans="1:8" x14ac:dyDescent="0.15">
      <c r="A1230" t="str">
        <f t="shared" si="19"/>
        <v>［飲食店］他に分類されない飲食店</v>
      </c>
      <c r="B1230" t="s">
        <v>4454</v>
      </c>
      <c r="C1230" t="s">
        <v>4410</v>
      </c>
      <c r="D1230">
        <v>76</v>
      </c>
      <c r="E1230">
        <v>769</v>
      </c>
      <c r="F1230">
        <v>7699</v>
      </c>
      <c r="G1230" t="s">
        <v>1134</v>
      </c>
      <c r="H1230" t="s">
        <v>4455</v>
      </c>
    </row>
    <row r="1231" spans="1:8" x14ac:dyDescent="0.15">
      <c r="A1231" t="str">
        <f t="shared" si="19"/>
        <v>［持ち帰り・配達飲食サービス業］主として管理事務を行う本社等</v>
      </c>
      <c r="B1231" t="s">
        <v>4456</v>
      </c>
      <c r="C1231" t="s">
        <v>4410</v>
      </c>
      <c r="D1231">
        <v>77</v>
      </c>
      <c r="E1231">
        <v>770</v>
      </c>
      <c r="F1231">
        <v>7700</v>
      </c>
      <c r="G1231" t="s">
        <v>1137</v>
      </c>
      <c r="H1231" t="s">
        <v>2115</v>
      </c>
    </row>
    <row r="1232" spans="1:8" x14ac:dyDescent="0.15">
      <c r="A1232" t="str">
        <f t="shared" si="19"/>
        <v>［持ち帰り・配達飲食サービス業］その他の管理，補助的経済活動を行う事業所</v>
      </c>
      <c r="B1232" t="s">
        <v>4457</v>
      </c>
      <c r="C1232" t="s">
        <v>4410</v>
      </c>
      <c r="D1232">
        <v>77</v>
      </c>
      <c r="E1232">
        <v>770</v>
      </c>
      <c r="F1232">
        <v>7709</v>
      </c>
      <c r="G1232" t="s">
        <v>1137</v>
      </c>
      <c r="H1232" t="s">
        <v>2117</v>
      </c>
    </row>
    <row r="1233" spans="1:8" x14ac:dyDescent="0.15">
      <c r="A1233" t="str">
        <f t="shared" si="19"/>
        <v>［持ち帰り・配達飲食サービス業］持ち帰り飲食サービス業</v>
      </c>
      <c r="B1233" t="s">
        <v>4458</v>
      </c>
      <c r="C1233" t="s">
        <v>4410</v>
      </c>
      <c r="D1233">
        <v>77</v>
      </c>
      <c r="E1233">
        <v>771</v>
      </c>
      <c r="F1233">
        <v>7711</v>
      </c>
      <c r="G1233" t="s">
        <v>1137</v>
      </c>
      <c r="H1233" t="s">
        <v>4459</v>
      </c>
    </row>
    <row r="1234" spans="1:8" x14ac:dyDescent="0.15">
      <c r="A1234" t="str">
        <f t="shared" si="19"/>
        <v>［持ち帰り・配達飲食サービス業］配達飲食サービス業</v>
      </c>
      <c r="B1234" t="s">
        <v>4460</v>
      </c>
      <c r="C1234" t="s">
        <v>4410</v>
      </c>
      <c r="D1234">
        <v>77</v>
      </c>
      <c r="E1234">
        <v>772</v>
      </c>
      <c r="F1234">
        <v>7721</v>
      </c>
      <c r="G1234" t="s">
        <v>1137</v>
      </c>
      <c r="H1234" t="s">
        <v>4461</v>
      </c>
    </row>
    <row r="1235" spans="1:8" x14ac:dyDescent="0.15">
      <c r="A1235" t="str">
        <f t="shared" si="19"/>
        <v>［洗濯・理容・美容・浴場業］主として管理事務を行う本社等</v>
      </c>
      <c r="B1235" t="s">
        <v>4462</v>
      </c>
      <c r="C1235" t="s">
        <v>4463</v>
      </c>
      <c r="D1235">
        <v>78</v>
      </c>
      <c r="E1235">
        <v>780</v>
      </c>
      <c r="F1235">
        <v>7800</v>
      </c>
      <c r="G1235" t="s">
        <v>4464</v>
      </c>
      <c r="H1235" t="s">
        <v>2115</v>
      </c>
    </row>
    <row r="1236" spans="1:8" x14ac:dyDescent="0.15">
      <c r="A1236" t="str">
        <f t="shared" si="19"/>
        <v>［洗濯・理容・美容・浴場業］その他の管理，補助的経済活動を行う事業所</v>
      </c>
      <c r="B1236" t="s">
        <v>4465</v>
      </c>
      <c r="C1236" t="s">
        <v>4463</v>
      </c>
      <c r="D1236">
        <v>78</v>
      </c>
      <c r="E1236">
        <v>780</v>
      </c>
      <c r="F1236">
        <v>7809</v>
      </c>
      <c r="G1236" t="s">
        <v>4464</v>
      </c>
      <c r="H1236" t="s">
        <v>2117</v>
      </c>
    </row>
    <row r="1237" spans="1:8" x14ac:dyDescent="0.15">
      <c r="A1237" t="str">
        <f t="shared" si="19"/>
        <v>［洗濯・理容・美容・浴場業］普通洗濯業</v>
      </c>
      <c r="B1237" t="s">
        <v>4466</v>
      </c>
      <c r="C1237" t="s">
        <v>4463</v>
      </c>
      <c r="D1237">
        <v>78</v>
      </c>
      <c r="E1237">
        <v>781</v>
      </c>
      <c r="F1237">
        <v>7811</v>
      </c>
      <c r="G1237" t="s">
        <v>4464</v>
      </c>
      <c r="H1237" t="s">
        <v>4467</v>
      </c>
    </row>
    <row r="1238" spans="1:8" x14ac:dyDescent="0.15">
      <c r="A1238" t="str">
        <f t="shared" si="19"/>
        <v>［洗濯・理容・美容・浴場業］洗濯物取次業</v>
      </c>
      <c r="B1238" t="s">
        <v>4468</v>
      </c>
      <c r="C1238" t="s">
        <v>4463</v>
      </c>
      <c r="D1238">
        <v>78</v>
      </c>
      <c r="E1238">
        <v>781</v>
      </c>
      <c r="F1238">
        <v>7812</v>
      </c>
      <c r="G1238" t="s">
        <v>4464</v>
      </c>
      <c r="H1238" t="s">
        <v>4469</v>
      </c>
    </row>
    <row r="1239" spans="1:8" x14ac:dyDescent="0.15">
      <c r="A1239" t="str">
        <f t="shared" si="19"/>
        <v>［洗濯・理容・美容・浴場業］リネンサプライ業</v>
      </c>
      <c r="B1239" t="s">
        <v>4470</v>
      </c>
      <c r="C1239" t="s">
        <v>4463</v>
      </c>
      <c r="D1239">
        <v>78</v>
      </c>
      <c r="E1239">
        <v>781</v>
      </c>
      <c r="F1239">
        <v>7813</v>
      </c>
      <c r="G1239" t="s">
        <v>4464</v>
      </c>
      <c r="H1239" t="s">
        <v>4471</v>
      </c>
    </row>
    <row r="1240" spans="1:8" x14ac:dyDescent="0.15">
      <c r="A1240" t="str">
        <f t="shared" si="19"/>
        <v>［洗濯・理容・美容・浴場業］理容業</v>
      </c>
      <c r="B1240" t="s">
        <v>4472</v>
      </c>
      <c r="C1240" t="s">
        <v>4463</v>
      </c>
      <c r="D1240">
        <v>78</v>
      </c>
      <c r="E1240">
        <v>782</v>
      </c>
      <c r="F1240">
        <v>7821</v>
      </c>
      <c r="G1240" t="s">
        <v>4464</v>
      </c>
      <c r="H1240" t="s">
        <v>4473</v>
      </c>
    </row>
    <row r="1241" spans="1:8" x14ac:dyDescent="0.15">
      <c r="A1241" t="str">
        <f t="shared" si="19"/>
        <v>［洗濯・理容・美容・浴場業］美容業</v>
      </c>
      <c r="B1241" t="s">
        <v>4474</v>
      </c>
      <c r="C1241" t="s">
        <v>4463</v>
      </c>
      <c r="D1241">
        <v>78</v>
      </c>
      <c r="E1241">
        <v>783</v>
      </c>
      <c r="F1241">
        <v>7831</v>
      </c>
      <c r="G1241" t="s">
        <v>4464</v>
      </c>
      <c r="H1241" t="s">
        <v>4475</v>
      </c>
    </row>
    <row r="1242" spans="1:8" x14ac:dyDescent="0.15">
      <c r="A1242" t="str">
        <f t="shared" si="19"/>
        <v>［洗濯・理容・美容・浴場業］一般公衆浴場業</v>
      </c>
      <c r="B1242" t="s">
        <v>4476</v>
      </c>
      <c r="C1242" t="s">
        <v>4463</v>
      </c>
      <c r="D1242">
        <v>78</v>
      </c>
      <c r="E1242">
        <v>784</v>
      </c>
      <c r="F1242">
        <v>7841</v>
      </c>
      <c r="G1242" t="s">
        <v>4464</v>
      </c>
      <c r="H1242" t="s">
        <v>4477</v>
      </c>
    </row>
    <row r="1243" spans="1:8" x14ac:dyDescent="0.15">
      <c r="A1243" t="str">
        <f t="shared" si="19"/>
        <v>［洗濯・理容・美容・浴場業］その他の公衆浴場業</v>
      </c>
      <c r="B1243" t="s">
        <v>4478</v>
      </c>
      <c r="C1243" t="s">
        <v>4463</v>
      </c>
      <c r="D1243">
        <v>78</v>
      </c>
      <c r="E1243">
        <v>785</v>
      </c>
      <c r="F1243">
        <v>7851</v>
      </c>
      <c r="G1243" t="s">
        <v>4464</v>
      </c>
      <c r="H1243" t="s">
        <v>4479</v>
      </c>
    </row>
    <row r="1244" spans="1:8" x14ac:dyDescent="0.15">
      <c r="A1244" t="str">
        <f t="shared" si="19"/>
        <v>［洗濯・理容・美容・浴場業］洗張・染物業</v>
      </c>
      <c r="B1244" t="s">
        <v>4480</v>
      </c>
      <c r="C1244" t="s">
        <v>4463</v>
      </c>
      <c r="D1244">
        <v>78</v>
      </c>
      <c r="E1244">
        <v>789</v>
      </c>
      <c r="F1244">
        <v>7891</v>
      </c>
      <c r="G1244" t="s">
        <v>4464</v>
      </c>
      <c r="H1244" t="s">
        <v>4481</v>
      </c>
    </row>
    <row r="1245" spans="1:8" x14ac:dyDescent="0.15">
      <c r="A1245" t="str">
        <f t="shared" si="19"/>
        <v>［洗濯・理容・美容・浴場業］エステティック業</v>
      </c>
      <c r="B1245" t="s">
        <v>4482</v>
      </c>
      <c r="C1245" t="s">
        <v>4463</v>
      </c>
      <c r="D1245">
        <v>78</v>
      </c>
      <c r="E1245">
        <v>789</v>
      </c>
      <c r="F1245">
        <v>7892</v>
      </c>
      <c r="G1245" t="s">
        <v>4464</v>
      </c>
      <c r="H1245" t="s">
        <v>4483</v>
      </c>
    </row>
    <row r="1246" spans="1:8" x14ac:dyDescent="0.15">
      <c r="A1246" t="str">
        <f t="shared" si="19"/>
        <v>［洗濯・理容・美容・浴場業］リラクゼーション業(手技を用いるもの)</v>
      </c>
      <c r="B1246" t="s">
        <v>4484</v>
      </c>
      <c r="C1246" t="s">
        <v>4463</v>
      </c>
      <c r="D1246">
        <v>78</v>
      </c>
      <c r="E1246">
        <v>789</v>
      </c>
      <c r="F1246">
        <v>7893</v>
      </c>
      <c r="G1246" t="s">
        <v>4464</v>
      </c>
      <c r="H1246" t="s">
        <v>4485</v>
      </c>
    </row>
    <row r="1247" spans="1:8" x14ac:dyDescent="0.15">
      <c r="A1247" t="str">
        <f t="shared" si="19"/>
        <v>［洗濯・理容・美容・浴場業］ネイルサービス業</v>
      </c>
      <c r="B1247" t="s">
        <v>4486</v>
      </c>
      <c r="C1247" t="s">
        <v>4463</v>
      </c>
      <c r="D1247">
        <v>78</v>
      </c>
      <c r="E1247">
        <v>789</v>
      </c>
      <c r="F1247">
        <v>7894</v>
      </c>
      <c r="G1247" t="s">
        <v>4464</v>
      </c>
      <c r="H1247" t="s">
        <v>4487</v>
      </c>
    </row>
    <row r="1248" spans="1:8" x14ac:dyDescent="0.15">
      <c r="A1248" t="str">
        <f t="shared" si="19"/>
        <v>［洗濯・理容・美容・浴場業］他に分類されない洗濯・理容・美容・浴場業</v>
      </c>
      <c r="B1248" t="s">
        <v>4488</v>
      </c>
      <c r="C1248" t="s">
        <v>4463</v>
      </c>
      <c r="D1248">
        <v>78</v>
      </c>
      <c r="E1248">
        <v>789</v>
      </c>
      <c r="F1248">
        <v>7899</v>
      </c>
      <c r="G1248" t="s">
        <v>4464</v>
      </c>
      <c r="H1248" t="s">
        <v>4489</v>
      </c>
    </row>
    <row r="1249" spans="1:8" x14ac:dyDescent="0.15">
      <c r="A1249" t="str">
        <f t="shared" si="19"/>
        <v>［その他の生活関連サービス業］主として管理事務を行う本社等</v>
      </c>
      <c r="B1249" t="s">
        <v>4490</v>
      </c>
      <c r="C1249" t="s">
        <v>4463</v>
      </c>
      <c r="D1249">
        <v>79</v>
      </c>
      <c r="E1249">
        <v>790</v>
      </c>
      <c r="F1249">
        <v>7900</v>
      </c>
      <c r="G1249" t="s">
        <v>4491</v>
      </c>
      <c r="H1249" t="s">
        <v>2115</v>
      </c>
    </row>
    <row r="1250" spans="1:8" x14ac:dyDescent="0.15">
      <c r="A1250" t="str">
        <f t="shared" si="19"/>
        <v>［その他の生活関連サービス業］その他の管理，補助的経済活動を行う事業所</v>
      </c>
      <c r="B1250" t="s">
        <v>4492</v>
      </c>
      <c r="C1250" t="s">
        <v>4463</v>
      </c>
      <c r="D1250">
        <v>79</v>
      </c>
      <c r="E1250">
        <v>790</v>
      </c>
      <c r="F1250">
        <v>7909</v>
      </c>
      <c r="G1250" t="s">
        <v>4491</v>
      </c>
      <c r="H1250" t="s">
        <v>2117</v>
      </c>
    </row>
    <row r="1251" spans="1:8" x14ac:dyDescent="0.15">
      <c r="A1251" t="str">
        <f t="shared" si="19"/>
        <v>［その他の生活関連サービス業］旅行業(旅行業者代理業を除く)</v>
      </c>
      <c r="B1251" t="s">
        <v>4493</v>
      </c>
      <c r="C1251" t="s">
        <v>4463</v>
      </c>
      <c r="D1251">
        <v>79</v>
      </c>
      <c r="E1251">
        <v>791</v>
      </c>
      <c r="F1251">
        <v>7911</v>
      </c>
      <c r="G1251" t="s">
        <v>4491</v>
      </c>
      <c r="H1251" t="s">
        <v>4494</v>
      </c>
    </row>
    <row r="1252" spans="1:8" x14ac:dyDescent="0.15">
      <c r="A1252" t="str">
        <f t="shared" si="19"/>
        <v>［その他の生活関連サービス業］旅行業者代理業</v>
      </c>
      <c r="B1252" t="s">
        <v>4495</v>
      </c>
      <c r="C1252" t="s">
        <v>4463</v>
      </c>
      <c r="D1252">
        <v>79</v>
      </c>
      <c r="E1252">
        <v>791</v>
      </c>
      <c r="F1252">
        <v>7912</v>
      </c>
      <c r="G1252" t="s">
        <v>4491</v>
      </c>
      <c r="H1252" t="s">
        <v>4496</v>
      </c>
    </row>
    <row r="1253" spans="1:8" x14ac:dyDescent="0.15">
      <c r="A1253" t="str">
        <f t="shared" si="19"/>
        <v>［その他の生活関連サービス業］家事サービス業（住込みのもの）</v>
      </c>
      <c r="B1253" t="s">
        <v>4497</v>
      </c>
      <c r="C1253" t="s">
        <v>4463</v>
      </c>
      <c r="D1253">
        <v>79</v>
      </c>
      <c r="E1253">
        <v>792</v>
      </c>
      <c r="F1253">
        <v>7921</v>
      </c>
      <c r="G1253" t="s">
        <v>4491</v>
      </c>
      <c r="H1253" t="s">
        <v>4498</v>
      </c>
    </row>
    <row r="1254" spans="1:8" x14ac:dyDescent="0.15">
      <c r="A1254" t="str">
        <f t="shared" si="19"/>
        <v>［その他の生活関連サービス業］家事サービス業（住込みでないもの）</v>
      </c>
      <c r="B1254" t="s">
        <v>4499</v>
      </c>
      <c r="C1254" t="s">
        <v>4463</v>
      </c>
      <c r="D1254">
        <v>79</v>
      </c>
      <c r="E1254">
        <v>792</v>
      </c>
      <c r="F1254">
        <v>7922</v>
      </c>
      <c r="G1254" t="s">
        <v>4491</v>
      </c>
      <c r="H1254" t="s">
        <v>4500</v>
      </c>
    </row>
    <row r="1255" spans="1:8" x14ac:dyDescent="0.15">
      <c r="A1255" t="str">
        <f t="shared" si="19"/>
        <v>［その他の生活関連サービス業］衣服裁縫修理業</v>
      </c>
      <c r="B1255" t="s">
        <v>4501</v>
      </c>
      <c r="C1255" t="s">
        <v>4463</v>
      </c>
      <c r="D1255">
        <v>79</v>
      </c>
      <c r="E1255">
        <v>793</v>
      </c>
      <c r="F1255">
        <v>7931</v>
      </c>
      <c r="G1255" t="s">
        <v>4491</v>
      </c>
      <c r="H1255" t="s">
        <v>4502</v>
      </c>
    </row>
    <row r="1256" spans="1:8" x14ac:dyDescent="0.15">
      <c r="A1256" t="str">
        <f t="shared" si="19"/>
        <v>［その他の生活関連サービス業］物品預り業</v>
      </c>
      <c r="B1256" t="s">
        <v>4503</v>
      </c>
      <c r="C1256" t="s">
        <v>4463</v>
      </c>
      <c r="D1256">
        <v>79</v>
      </c>
      <c r="E1256">
        <v>794</v>
      </c>
      <c r="F1256">
        <v>7941</v>
      </c>
      <c r="G1256" t="s">
        <v>4491</v>
      </c>
      <c r="H1256" t="s">
        <v>4504</v>
      </c>
    </row>
    <row r="1257" spans="1:8" x14ac:dyDescent="0.15">
      <c r="A1257" t="str">
        <f t="shared" si="19"/>
        <v>［その他の生活関連サービス業］火葬業</v>
      </c>
      <c r="B1257" t="s">
        <v>4505</v>
      </c>
      <c r="C1257" t="s">
        <v>4463</v>
      </c>
      <c r="D1257">
        <v>79</v>
      </c>
      <c r="E1257">
        <v>795</v>
      </c>
      <c r="F1257">
        <v>7951</v>
      </c>
      <c r="G1257" t="s">
        <v>4491</v>
      </c>
      <c r="H1257" t="s">
        <v>4506</v>
      </c>
    </row>
    <row r="1258" spans="1:8" x14ac:dyDescent="0.15">
      <c r="A1258" t="str">
        <f t="shared" si="19"/>
        <v>［その他の生活関連サービス業］墓地管理業</v>
      </c>
      <c r="B1258" t="s">
        <v>4507</v>
      </c>
      <c r="C1258" t="s">
        <v>4463</v>
      </c>
      <c r="D1258">
        <v>79</v>
      </c>
      <c r="E1258">
        <v>795</v>
      </c>
      <c r="F1258">
        <v>7952</v>
      </c>
      <c r="G1258" t="s">
        <v>4491</v>
      </c>
      <c r="H1258" t="s">
        <v>4508</v>
      </c>
    </row>
    <row r="1259" spans="1:8" x14ac:dyDescent="0.15">
      <c r="A1259" t="str">
        <f t="shared" si="19"/>
        <v>［その他の生活関連サービス業］葬儀業</v>
      </c>
      <c r="B1259" t="s">
        <v>4509</v>
      </c>
      <c r="C1259" t="s">
        <v>4463</v>
      </c>
      <c r="D1259">
        <v>79</v>
      </c>
      <c r="E1259">
        <v>796</v>
      </c>
      <c r="F1259">
        <v>7961</v>
      </c>
      <c r="G1259" t="s">
        <v>4491</v>
      </c>
      <c r="H1259" t="s">
        <v>4510</v>
      </c>
    </row>
    <row r="1260" spans="1:8" x14ac:dyDescent="0.15">
      <c r="A1260" t="str">
        <f t="shared" si="19"/>
        <v>［その他の生活関連サービス業］結婚式場業</v>
      </c>
      <c r="B1260" t="s">
        <v>4511</v>
      </c>
      <c r="C1260" t="s">
        <v>4463</v>
      </c>
      <c r="D1260">
        <v>79</v>
      </c>
      <c r="E1260">
        <v>796</v>
      </c>
      <c r="F1260">
        <v>7962</v>
      </c>
      <c r="G1260" t="s">
        <v>4491</v>
      </c>
      <c r="H1260" t="s">
        <v>4512</v>
      </c>
    </row>
    <row r="1261" spans="1:8" x14ac:dyDescent="0.15">
      <c r="A1261" t="str">
        <f t="shared" si="19"/>
        <v>［その他の生活関連サービス業］冠婚葬祭互助会</v>
      </c>
      <c r="B1261" t="s">
        <v>4513</v>
      </c>
      <c r="C1261" t="s">
        <v>4463</v>
      </c>
      <c r="D1261">
        <v>79</v>
      </c>
      <c r="E1261">
        <v>796</v>
      </c>
      <c r="F1261">
        <v>7963</v>
      </c>
      <c r="G1261" t="s">
        <v>4491</v>
      </c>
      <c r="H1261" t="s">
        <v>4514</v>
      </c>
    </row>
    <row r="1262" spans="1:8" x14ac:dyDescent="0.15">
      <c r="A1262" t="str">
        <f t="shared" si="19"/>
        <v>［その他の生活関連サービス業］食品賃加工業</v>
      </c>
      <c r="B1262" t="s">
        <v>4515</v>
      </c>
      <c r="C1262" t="s">
        <v>4463</v>
      </c>
      <c r="D1262">
        <v>79</v>
      </c>
      <c r="E1262">
        <v>799</v>
      </c>
      <c r="F1262">
        <v>7991</v>
      </c>
      <c r="G1262" t="s">
        <v>4491</v>
      </c>
      <c r="H1262" t="s">
        <v>4516</v>
      </c>
    </row>
    <row r="1263" spans="1:8" x14ac:dyDescent="0.15">
      <c r="A1263" t="str">
        <f t="shared" si="19"/>
        <v>［その他の生活関連サービス業］結婚相談業，結婚式場紹介業</v>
      </c>
      <c r="B1263" t="s">
        <v>4517</v>
      </c>
      <c r="C1263" t="s">
        <v>4463</v>
      </c>
      <c r="D1263">
        <v>79</v>
      </c>
      <c r="E1263">
        <v>799</v>
      </c>
      <c r="F1263">
        <v>7992</v>
      </c>
      <c r="G1263" t="s">
        <v>4491</v>
      </c>
      <c r="H1263" t="s">
        <v>4518</v>
      </c>
    </row>
    <row r="1264" spans="1:8" x14ac:dyDescent="0.15">
      <c r="A1264" t="str">
        <f t="shared" si="19"/>
        <v>［その他の生活関連サービス業］写真プリント，現像・焼付業</v>
      </c>
      <c r="B1264" t="s">
        <v>4519</v>
      </c>
      <c r="C1264" t="s">
        <v>4463</v>
      </c>
      <c r="D1264">
        <v>79</v>
      </c>
      <c r="E1264">
        <v>799</v>
      </c>
      <c r="F1264">
        <v>7993</v>
      </c>
      <c r="G1264" t="s">
        <v>4491</v>
      </c>
      <c r="H1264" t="s">
        <v>4520</v>
      </c>
    </row>
    <row r="1265" spans="1:8" x14ac:dyDescent="0.15">
      <c r="A1265" t="str">
        <f t="shared" si="19"/>
        <v>［その他の生活関連サービス業］他に分類されないその他の生活関連サービス業</v>
      </c>
      <c r="B1265" t="s">
        <v>4521</v>
      </c>
      <c r="C1265" t="s">
        <v>4463</v>
      </c>
      <c r="D1265">
        <v>79</v>
      </c>
      <c r="E1265">
        <v>799</v>
      </c>
      <c r="F1265">
        <v>7999</v>
      </c>
      <c r="G1265" t="s">
        <v>4491</v>
      </c>
      <c r="H1265" t="s">
        <v>4522</v>
      </c>
    </row>
    <row r="1266" spans="1:8" x14ac:dyDescent="0.15">
      <c r="A1266" t="str">
        <f t="shared" si="19"/>
        <v>［娯楽業］主として管理事務を行う本社等</v>
      </c>
      <c r="B1266" t="s">
        <v>4523</v>
      </c>
      <c r="C1266" t="s">
        <v>4463</v>
      </c>
      <c r="D1266">
        <v>80</v>
      </c>
      <c r="E1266">
        <v>800</v>
      </c>
      <c r="F1266">
        <v>8000</v>
      </c>
      <c r="G1266" t="s">
        <v>4524</v>
      </c>
      <c r="H1266" t="s">
        <v>2115</v>
      </c>
    </row>
    <row r="1267" spans="1:8" x14ac:dyDescent="0.15">
      <c r="A1267" t="str">
        <f t="shared" si="19"/>
        <v>［娯楽業］その他の管理，補助的経済活動を行う事業所</v>
      </c>
      <c r="B1267" t="s">
        <v>4525</v>
      </c>
      <c r="C1267" t="s">
        <v>4463</v>
      </c>
      <c r="D1267">
        <v>80</v>
      </c>
      <c r="E1267">
        <v>800</v>
      </c>
      <c r="F1267">
        <v>8009</v>
      </c>
      <c r="G1267" t="s">
        <v>4524</v>
      </c>
      <c r="H1267" t="s">
        <v>2117</v>
      </c>
    </row>
    <row r="1268" spans="1:8" x14ac:dyDescent="0.15">
      <c r="A1268" t="str">
        <f t="shared" si="19"/>
        <v>［娯楽業］映画館</v>
      </c>
      <c r="B1268" t="s">
        <v>4526</v>
      </c>
      <c r="C1268" t="s">
        <v>4463</v>
      </c>
      <c r="D1268">
        <v>80</v>
      </c>
      <c r="E1268">
        <v>801</v>
      </c>
      <c r="F1268">
        <v>8011</v>
      </c>
      <c r="G1268" t="s">
        <v>4524</v>
      </c>
      <c r="H1268" t="s">
        <v>4527</v>
      </c>
    </row>
    <row r="1269" spans="1:8" x14ac:dyDescent="0.15">
      <c r="A1269" t="str">
        <f t="shared" si="19"/>
        <v>［娯楽業］劇場</v>
      </c>
      <c r="B1269" t="s">
        <v>4528</v>
      </c>
      <c r="C1269" t="s">
        <v>4463</v>
      </c>
      <c r="D1269">
        <v>80</v>
      </c>
      <c r="E1269">
        <v>802</v>
      </c>
      <c r="F1269">
        <v>8021</v>
      </c>
      <c r="G1269" t="s">
        <v>4524</v>
      </c>
      <c r="H1269" t="s">
        <v>4529</v>
      </c>
    </row>
    <row r="1270" spans="1:8" x14ac:dyDescent="0.15">
      <c r="A1270" t="str">
        <f t="shared" si="19"/>
        <v>［娯楽業］興行場</v>
      </c>
      <c r="B1270" t="s">
        <v>4530</v>
      </c>
      <c r="C1270" t="s">
        <v>4463</v>
      </c>
      <c r="D1270">
        <v>80</v>
      </c>
      <c r="E1270">
        <v>802</v>
      </c>
      <c r="F1270">
        <v>8022</v>
      </c>
      <c r="G1270" t="s">
        <v>4524</v>
      </c>
      <c r="H1270" t="s">
        <v>4531</v>
      </c>
    </row>
    <row r="1271" spans="1:8" x14ac:dyDescent="0.15">
      <c r="A1271" t="str">
        <f t="shared" si="19"/>
        <v>［娯楽業］劇団</v>
      </c>
      <c r="B1271" t="s">
        <v>4532</v>
      </c>
      <c r="C1271" t="s">
        <v>4463</v>
      </c>
      <c r="D1271">
        <v>80</v>
      </c>
      <c r="E1271">
        <v>802</v>
      </c>
      <c r="F1271">
        <v>8023</v>
      </c>
      <c r="G1271" t="s">
        <v>4524</v>
      </c>
      <c r="H1271" t="s">
        <v>4533</v>
      </c>
    </row>
    <row r="1272" spans="1:8" x14ac:dyDescent="0.15">
      <c r="A1272" t="str">
        <f t="shared" si="19"/>
        <v>［娯楽業］楽団，舞踏団</v>
      </c>
      <c r="B1272" t="s">
        <v>4534</v>
      </c>
      <c r="C1272" t="s">
        <v>4463</v>
      </c>
      <c r="D1272">
        <v>80</v>
      </c>
      <c r="E1272">
        <v>802</v>
      </c>
      <c r="F1272">
        <v>8024</v>
      </c>
      <c r="G1272" t="s">
        <v>4524</v>
      </c>
      <c r="H1272" t="s">
        <v>4535</v>
      </c>
    </row>
    <row r="1273" spans="1:8" x14ac:dyDescent="0.15">
      <c r="A1273" t="str">
        <f t="shared" si="19"/>
        <v>［娯楽業］演芸・スポーツ等興行団</v>
      </c>
      <c r="B1273" t="s">
        <v>4536</v>
      </c>
      <c r="C1273" t="s">
        <v>4463</v>
      </c>
      <c r="D1273">
        <v>80</v>
      </c>
      <c r="E1273">
        <v>802</v>
      </c>
      <c r="F1273">
        <v>8025</v>
      </c>
      <c r="G1273" t="s">
        <v>4524</v>
      </c>
      <c r="H1273" t="s">
        <v>4537</v>
      </c>
    </row>
    <row r="1274" spans="1:8" x14ac:dyDescent="0.15">
      <c r="A1274" t="str">
        <f t="shared" si="19"/>
        <v>［娯楽業］競輪場</v>
      </c>
      <c r="B1274" t="s">
        <v>4538</v>
      </c>
      <c r="C1274" t="s">
        <v>4463</v>
      </c>
      <c r="D1274">
        <v>80</v>
      </c>
      <c r="E1274">
        <v>803</v>
      </c>
      <c r="F1274">
        <v>8031</v>
      </c>
      <c r="G1274" t="s">
        <v>4524</v>
      </c>
      <c r="H1274" t="s">
        <v>4539</v>
      </c>
    </row>
    <row r="1275" spans="1:8" x14ac:dyDescent="0.15">
      <c r="A1275" t="str">
        <f t="shared" si="19"/>
        <v>［娯楽業］競馬場</v>
      </c>
      <c r="B1275" t="s">
        <v>4540</v>
      </c>
      <c r="C1275" t="s">
        <v>4463</v>
      </c>
      <c r="D1275">
        <v>80</v>
      </c>
      <c r="E1275">
        <v>803</v>
      </c>
      <c r="F1275">
        <v>8032</v>
      </c>
      <c r="G1275" t="s">
        <v>4524</v>
      </c>
      <c r="H1275" t="s">
        <v>4541</v>
      </c>
    </row>
    <row r="1276" spans="1:8" x14ac:dyDescent="0.15">
      <c r="A1276" t="str">
        <f t="shared" si="19"/>
        <v>［娯楽業］自動車・モータボートの競走場</v>
      </c>
      <c r="B1276" t="s">
        <v>4542</v>
      </c>
      <c r="C1276" t="s">
        <v>4463</v>
      </c>
      <c r="D1276">
        <v>80</v>
      </c>
      <c r="E1276">
        <v>803</v>
      </c>
      <c r="F1276">
        <v>8033</v>
      </c>
      <c r="G1276" t="s">
        <v>4524</v>
      </c>
      <c r="H1276" t="s">
        <v>4543</v>
      </c>
    </row>
    <row r="1277" spans="1:8" x14ac:dyDescent="0.15">
      <c r="A1277" t="str">
        <f t="shared" si="19"/>
        <v>［娯楽業］競輪競技団</v>
      </c>
      <c r="B1277" t="s">
        <v>4544</v>
      </c>
      <c r="C1277" t="s">
        <v>4463</v>
      </c>
      <c r="D1277">
        <v>80</v>
      </c>
      <c r="E1277">
        <v>803</v>
      </c>
      <c r="F1277">
        <v>8034</v>
      </c>
      <c r="G1277" t="s">
        <v>4524</v>
      </c>
      <c r="H1277" t="s">
        <v>4545</v>
      </c>
    </row>
    <row r="1278" spans="1:8" x14ac:dyDescent="0.15">
      <c r="A1278" t="str">
        <f t="shared" si="19"/>
        <v>［娯楽業］競馬競技団</v>
      </c>
      <c r="B1278" t="s">
        <v>4546</v>
      </c>
      <c r="C1278" t="s">
        <v>4463</v>
      </c>
      <c r="D1278">
        <v>80</v>
      </c>
      <c r="E1278">
        <v>803</v>
      </c>
      <c r="F1278">
        <v>8035</v>
      </c>
      <c r="G1278" t="s">
        <v>4524</v>
      </c>
      <c r="H1278" t="s">
        <v>4547</v>
      </c>
    </row>
    <row r="1279" spans="1:8" x14ac:dyDescent="0.15">
      <c r="A1279" t="str">
        <f t="shared" si="19"/>
        <v>［娯楽業］自動車・モータボートの競技団</v>
      </c>
      <c r="B1279" t="s">
        <v>4548</v>
      </c>
      <c r="C1279" t="s">
        <v>4463</v>
      </c>
      <c r="D1279">
        <v>80</v>
      </c>
      <c r="E1279">
        <v>803</v>
      </c>
      <c r="F1279">
        <v>8036</v>
      </c>
      <c r="G1279" t="s">
        <v>4524</v>
      </c>
      <c r="H1279" t="s">
        <v>4549</v>
      </c>
    </row>
    <row r="1280" spans="1:8" x14ac:dyDescent="0.15">
      <c r="A1280" t="str">
        <f t="shared" si="19"/>
        <v>［娯楽業］スポーツ施設提供業（別掲を除く）</v>
      </c>
      <c r="B1280" t="s">
        <v>4550</v>
      </c>
      <c r="C1280" t="s">
        <v>4463</v>
      </c>
      <c r="D1280">
        <v>80</v>
      </c>
      <c r="E1280">
        <v>804</v>
      </c>
      <c r="F1280">
        <v>8041</v>
      </c>
      <c r="G1280" t="s">
        <v>4524</v>
      </c>
      <c r="H1280" t="s">
        <v>4551</v>
      </c>
    </row>
    <row r="1281" spans="1:8" x14ac:dyDescent="0.15">
      <c r="A1281" t="str">
        <f t="shared" si="19"/>
        <v>［娯楽業］体育館</v>
      </c>
      <c r="B1281" t="s">
        <v>4552</v>
      </c>
      <c r="C1281" t="s">
        <v>4463</v>
      </c>
      <c r="D1281">
        <v>80</v>
      </c>
      <c r="E1281">
        <v>804</v>
      </c>
      <c r="F1281">
        <v>8042</v>
      </c>
      <c r="G1281" t="s">
        <v>4524</v>
      </c>
      <c r="H1281" t="s">
        <v>4553</v>
      </c>
    </row>
    <row r="1282" spans="1:8" x14ac:dyDescent="0.15">
      <c r="A1282" t="str">
        <f t="shared" si="19"/>
        <v>［娯楽業］ゴルフ場</v>
      </c>
      <c r="B1282" t="s">
        <v>4554</v>
      </c>
      <c r="C1282" t="s">
        <v>4463</v>
      </c>
      <c r="D1282">
        <v>80</v>
      </c>
      <c r="E1282">
        <v>804</v>
      </c>
      <c r="F1282">
        <v>8043</v>
      </c>
      <c r="G1282" t="s">
        <v>4524</v>
      </c>
      <c r="H1282" t="s">
        <v>4555</v>
      </c>
    </row>
    <row r="1283" spans="1:8" x14ac:dyDescent="0.15">
      <c r="A1283" t="str">
        <f t="shared" ref="A1283:A1346" si="20">"［"&amp;G1283&amp;"］"&amp;H1283</f>
        <v>［娯楽業］ゴルフ練習場</v>
      </c>
      <c r="B1283" t="s">
        <v>4556</v>
      </c>
      <c r="C1283" t="s">
        <v>4463</v>
      </c>
      <c r="D1283">
        <v>80</v>
      </c>
      <c r="E1283">
        <v>804</v>
      </c>
      <c r="F1283">
        <v>8044</v>
      </c>
      <c r="G1283" t="s">
        <v>4524</v>
      </c>
      <c r="H1283" t="s">
        <v>4557</v>
      </c>
    </row>
    <row r="1284" spans="1:8" x14ac:dyDescent="0.15">
      <c r="A1284" t="str">
        <f t="shared" si="20"/>
        <v>［娯楽業］ボウリング場</v>
      </c>
      <c r="B1284" t="s">
        <v>4558</v>
      </c>
      <c r="C1284" t="s">
        <v>4463</v>
      </c>
      <c r="D1284">
        <v>80</v>
      </c>
      <c r="E1284">
        <v>804</v>
      </c>
      <c r="F1284">
        <v>8045</v>
      </c>
      <c r="G1284" t="s">
        <v>4524</v>
      </c>
      <c r="H1284" t="s">
        <v>4559</v>
      </c>
    </row>
    <row r="1285" spans="1:8" x14ac:dyDescent="0.15">
      <c r="A1285" t="str">
        <f t="shared" si="20"/>
        <v>［娯楽業］テニス場</v>
      </c>
      <c r="B1285" t="s">
        <v>4560</v>
      </c>
      <c r="C1285" t="s">
        <v>4463</v>
      </c>
      <c r="D1285">
        <v>80</v>
      </c>
      <c r="E1285">
        <v>804</v>
      </c>
      <c r="F1285">
        <v>8046</v>
      </c>
      <c r="G1285" t="s">
        <v>4524</v>
      </c>
      <c r="H1285" t="s">
        <v>4561</v>
      </c>
    </row>
    <row r="1286" spans="1:8" x14ac:dyDescent="0.15">
      <c r="A1286" t="str">
        <f t="shared" si="20"/>
        <v>［娯楽業］バッティング・テニス練習場</v>
      </c>
      <c r="B1286" t="s">
        <v>4562</v>
      </c>
      <c r="C1286" t="s">
        <v>4463</v>
      </c>
      <c r="D1286">
        <v>80</v>
      </c>
      <c r="E1286">
        <v>804</v>
      </c>
      <c r="F1286">
        <v>8047</v>
      </c>
      <c r="G1286" t="s">
        <v>4524</v>
      </c>
      <c r="H1286" t="s">
        <v>4563</v>
      </c>
    </row>
    <row r="1287" spans="1:8" x14ac:dyDescent="0.15">
      <c r="A1287" t="str">
        <f t="shared" si="20"/>
        <v>［娯楽業］フィットネスクラブ</v>
      </c>
      <c r="B1287" t="s">
        <v>4564</v>
      </c>
      <c r="C1287" t="s">
        <v>4463</v>
      </c>
      <c r="D1287">
        <v>80</v>
      </c>
      <c r="E1287">
        <v>804</v>
      </c>
      <c r="F1287">
        <v>8048</v>
      </c>
      <c r="G1287" t="s">
        <v>4524</v>
      </c>
      <c r="H1287" t="s">
        <v>4565</v>
      </c>
    </row>
    <row r="1288" spans="1:8" x14ac:dyDescent="0.15">
      <c r="A1288" t="str">
        <f t="shared" si="20"/>
        <v>［娯楽業］公園</v>
      </c>
      <c r="B1288" t="s">
        <v>4566</v>
      </c>
      <c r="C1288" t="s">
        <v>4463</v>
      </c>
      <c r="D1288">
        <v>80</v>
      </c>
      <c r="E1288">
        <v>805</v>
      </c>
      <c r="F1288">
        <v>8051</v>
      </c>
      <c r="G1288" t="s">
        <v>4524</v>
      </c>
      <c r="H1288" t="s">
        <v>4567</v>
      </c>
    </row>
    <row r="1289" spans="1:8" x14ac:dyDescent="0.15">
      <c r="A1289" t="str">
        <f t="shared" si="20"/>
        <v>［娯楽業］遊園地（テーマパークを除く）</v>
      </c>
      <c r="B1289" t="s">
        <v>4568</v>
      </c>
      <c r="C1289" t="s">
        <v>4463</v>
      </c>
      <c r="D1289">
        <v>80</v>
      </c>
      <c r="E1289">
        <v>805</v>
      </c>
      <c r="F1289">
        <v>8052</v>
      </c>
      <c r="G1289" t="s">
        <v>4524</v>
      </c>
      <c r="H1289" t="s">
        <v>4569</v>
      </c>
    </row>
    <row r="1290" spans="1:8" x14ac:dyDescent="0.15">
      <c r="A1290" t="str">
        <f t="shared" si="20"/>
        <v>［娯楽業］テーマパーク</v>
      </c>
      <c r="B1290" t="s">
        <v>4570</v>
      </c>
      <c r="C1290" t="s">
        <v>4463</v>
      </c>
      <c r="D1290">
        <v>80</v>
      </c>
      <c r="E1290">
        <v>805</v>
      </c>
      <c r="F1290">
        <v>8053</v>
      </c>
      <c r="G1290" t="s">
        <v>4524</v>
      </c>
      <c r="H1290" t="s">
        <v>4571</v>
      </c>
    </row>
    <row r="1291" spans="1:8" x14ac:dyDescent="0.15">
      <c r="A1291" t="str">
        <f t="shared" si="20"/>
        <v>［娯楽業］ビリヤード場</v>
      </c>
      <c r="B1291" t="s">
        <v>4572</v>
      </c>
      <c r="C1291" t="s">
        <v>4463</v>
      </c>
      <c r="D1291">
        <v>80</v>
      </c>
      <c r="E1291">
        <v>806</v>
      </c>
      <c r="F1291">
        <v>8061</v>
      </c>
      <c r="G1291" t="s">
        <v>4524</v>
      </c>
      <c r="H1291" t="s">
        <v>4573</v>
      </c>
    </row>
    <row r="1292" spans="1:8" x14ac:dyDescent="0.15">
      <c r="A1292" t="str">
        <f t="shared" si="20"/>
        <v>［娯楽業］囲碁・将棋所</v>
      </c>
      <c r="B1292" t="s">
        <v>4574</v>
      </c>
      <c r="C1292" t="s">
        <v>4463</v>
      </c>
      <c r="D1292">
        <v>80</v>
      </c>
      <c r="E1292">
        <v>806</v>
      </c>
      <c r="F1292">
        <v>8062</v>
      </c>
      <c r="G1292" t="s">
        <v>4524</v>
      </c>
      <c r="H1292" t="s">
        <v>4575</v>
      </c>
    </row>
    <row r="1293" spans="1:8" x14ac:dyDescent="0.15">
      <c r="A1293" t="str">
        <f t="shared" si="20"/>
        <v>［娯楽業］マージャンクラブ</v>
      </c>
      <c r="B1293" t="s">
        <v>4576</v>
      </c>
      <c r="C1293" t="s">
        <v>4463</v>
      </c>
      <c r="D1293">
        <v>80</v>
      </c>
      <c r="E1293">
        <v>806</v>
      </c>
      <c r="F1293">
        <v>8063</v>
      </c>
      <c r="G1293" t="s">
        <v>4524</v>
      </c>
      <c r="H1293" t="s">
        <v>4577</v>
      </c>
    </row>
    <row r="1294" spans="1:8" x14ac:dyDescent="0.15">
      <c r="A1294" t="str">
        <f t="shared" si="20"/>
        <v>［娯楽業］パチンコホール</v>
      </c>
      <c r="B1294" t="s">
        <v>4578</v>
      </c>
      <c r="C1294" t="s">
        <v>4463</v>
      </c>
      <c r="D1294">
        <v>80</v>
      </c>
      <c r="E1294">
        <v>806</v>
      </c>
      <c r="F1294">
        <v>8064</v>
      </c>
      <c r="G1294" t="s">
        <v>4524</v>
      </c>
      <c r="H1294" t="s">
        <v>4579</v>
      </c>
    </row>
    <row r="1295" spans="1:8" x14ac:dyDescent="0.15">
      <c r="A1295" t="str">
        <f t="shared" si="20"/>
        <v>［娯楽業］ゲームセンター</v>
      </c>
      <c r="B1295" t="s">
        <v>4580</v>
      </c>
      <c r="C1295" t="s">
        <v>4463</v>
      </c>
      <c r="D1295">
        <v>80</v>
      </c>
      <c r="E1295">
        <v>806</v>
      </c>
      <c r="F1295">
        <v>8065</v>
      </c>
      <c r="G1295" t="s">
        <v>4524</v>
      </c>
      <c r="H1295" t="s">
        <v>4581</v>
      </c>
    </row>
    <row r="1296" spans="1:8" x14ac:dyDescent="0.15">
      <c r="A1296" t="str">
        <f t="shared" si="20"/>
        <v>［娯楽業］その他の遊戯場</v>
      </c>
      <c r="B1296" t="s">
        <v>4582</v>
      </c>
      <c r="C1296" t="s">
        <v>4463</v>
      </c>
      <c r="D1296">
        <v>80</v>
      </c>
      <c r="E1296">
        <v>806</v>
      </c>
      <c r="F1296">
        <v>8069</v>
      </c>
      <c r="G1296" t="s">
        <v>4524</v>
      </c>
      <c r="H1296" t="s">
        <v>4583</v>
      </c>
    </row>
    <row r="1297" spans="1:8" x14ac:dyDescent="0.15">
      <c r="A1297" t="str">
        <f t="shared" si="20"/>
        <v>［娯楽業］ダンスホール</v>
      </c>
      <c r="B1297" t="s">
        <v>4584</v>
      </c>
      <c r="C1297" t="s">
        <v>4463</v>
      </c>
      <c r="D1297">
        <v>80</v>
      </c>
      <c r="E1297">
        <v>809</v>
      </c>
      <c r="F1297">
        <v>8091</v>
      </c>
      <c r="G1297" t="s">
        <v>4524</v>
      </c>
      <c r="H1297" t="s">
        <v>4585</v>
      </c>
    </row>
    <row r="1298" spans="1:8" x14ac:dyDescent="0.15">
      <c r="A1298" t="str">
        <f t="shared" si="20"/>
        <v>［娯楽業］マリーナ業</v>
      </c>
      <c r="B1298" t="s">
        <v>4586</v>
      </c>
      <c r="C1298" t="s">
        <v>4463</v>
      </c>
      <c r="D1298">
        <v>80</v>
      </c>
      <c r="E1298">
        <v>809</v>
      </c>
      <c r="F1298">
        <v>8092</v>
      </c>
      <c r="G1298" t="s">
        <v>4524</v>
      </c>
      <c r="H1298" t="s">
        <v>4587</v>
      </c>
    </row>
    <row r="1299" spans="1:8" x14ac:dyDescent="0.15">
      <c r="A1299" t="str">
        <f t="shared" si="20"/>
        <v>［娯楽業］遊漁船業</v>
      </c>
      <c r="B1299" t="s">
        <v>4588</v>
      </c>
      <c r="C1299" t="s">
        <v>4463</v>
      </c>
      <c r="D1299">
        <v>80</v>
      </c>
      <c r="E1299">
        <v>809</v>
      </c>
      <c r="F1299">
        <v>8093</v>
      </c>
      <c r="G1299" t="s">
        <v>4524</v>
      </c>
      <c r="H1299" t="s">
        <v>4589</v>
      </c>
    </row>
    <row r="1300" spans="1:8" x14ac:dyDescent="0.15">
      <c r="A1300" t="str">
        <f t="shared" si="20"/>
        <v>［娯楽業］芸ぎ業</v>
      </c>
      <c r="B1300" t="s">
        <v>4590</v>
      </c>
      <c r="C1300" t="s">
        <v>4463</v>
      </c>
      <c r="D1300">
        <v>80</v>
      </c>
      <c r="E1300">
        <v>809</v>
      </c>
      <c r="F1300">
        <v>8094</v>
      </c>
      <c r="G1300" t="s">
        <v>4524</v>
      </c>
      <c r="H1300" t="s">
        <v>4591</v>
      </c>
    </row>
    <row r="1301" spans="1:8" x14ac:dyDescent="0.15">
      <c r="A1301" t="str">
        <f t="shared" si="20"/>
        <v>［娯楽業］カラオケボックス業</v>
      </c>
      <c r="B1301" t="s">
        <v>4592</v>
      </c>
      <c r="C1301" t="s">
        <v>4463</v>
      </c>
      <c r="D1301">
        <v>80</v>
      </c>
      <c r="E1301">
        <v>809</v>
      </c>
      <c r="F1301">
        <v>8095</v>
      </c>
      <c r="G1301" t="s">
        <v>4524</v>
      </c>
      <c r="H1301" t="s">
        <v>4593</v>
      </c>
    </row>
    <row r="1302" spans="1:8" x14ac:dyDescent="0.15">
      <c r="A1302" t="str">
        <f t="shared" si="20"/>
        <v>［娯楽業］娯楽に附帯するサービス業</v>
      </c>
      <c r="B1302" t="s">
        <v>4594</v>
      </c>
      <c r="C1302" t="s">
        <v>4463</v>
      </c>
      <c r="D1302">
        <v>80</v>
      </c>
      <c r="E1302">
        <v>809</v>
      </c>
      <c r="F1302">
        <v>8096</v>
      </c>
      <c r="G1302" t="s">
        <v>4524</v>
      </c>
      <c r="H1302" t="s">
        <v>4595</v>
      </c>
    </row>
    <row r="1303" spans="1:8" x14ac:dyDescent="0.15">
      <c r="A1303" t="str">
        <f t="shared" si="20"/>
        <v>［娯楽業］他に分類されない娯楽業</v>
      </c>
      <c r="B1303" t="s">
        <v>4596</v>
      </c>
      <c r="C1303" t="s">
        <v>4463</v>
      </c>
      <c r="D1303">
        <v>80</v>
      </c>
      <c r="E1303">
        <v>809</v>
      </c>
      <c r="F1303">
        <v>8099</v>
      </c>
      <c r="G1303" t="s">
        <v>4524</v>
      </c>
      <c r="H1303" t="s">
        <v>4597</v>
      </c>
    </row>
    <row r="1304" spans="1:8" x14ac:dyDescent="0.15">
      <c r="A1304" t="str">
        <f t="shared" si="20"/>
        <v>［学校教育］管理，補助的経済活動を行う事業所</v>
      </c>
      <c r="B1304" t="s">
        <v>4598</v>
      </c>
      <c r="C1304" t="s">
        <v>4599</v>
      </c>
      <c r="D1304">
        <v>81</v>
      </c>
      <c r="E1304">
        <v>810</v>
      </c>
      <c r="F1304">
        <v>8101</v>
      </c>
      <c r="G1304" t="s">
        <v>4600</v>
      </c>
      <c r="H1304" t="s">
        <v>3757</v>
      </c>
    </row>
    <row r="1305" spans="1:8" x14ac:dyDescent="0.15">
      <c r="A1305" t="str">
        <f t="shared" si="20"/>
        <v>［学校教育］幼稚園</v>
      </c>
      <c r="B1305" t="s">
        <v>4601</v>
      </c>
      <c r="C1305" t="s">
        <v>4599</v>
      </c>
      <c r="D1305">
        <v>81</v>
      </c>
      <c r="E1305">
        <v>811</v>
      </c>
      <c r="F1305">
        <v>8111</v>
      </c>
      <c r="G1305" t="s">
        <v>4600</v>
      </c>
      <c r="H1305" t="s">
        <v>4602</v>
      </c>
    </row>
    <row r="1306" spans="1:8" x14ac:dyDescent="0.15">
      <c r="A1306" t="str">
        <f t="shared" si="20"/>
        <v>［学校教育］小学校</v>
      </c>
      <c r="B1306" t="s">
        <v>4603</v>
      </c>
      <c r="C1306" t="s">
        <v>4599</v>
      </c>
      <c r="D1306">
        <v>81</v>
      </c>
      <c r="E1306">
        <v>812</v>
      </c>
      <c r="F1306">
        <v>8121</v>
      </c>
      <c r="G1306" t="s">
        <v>4600</v>
      </c>
      <c r="H1306" t="s">
        <v>4604</v>
      </c>
    </row>
    <row r="1307" spans="1:8" x14ac:dyDescent="0.15">
      <c r="A1307" t="str">
        <f t="shared" si="20"/>
        <v>［学校教育］中学校</v>
      </c>
      <c r="B1307" t="s">
        <v>4605</v>
      </c>
      <c r="C1307" t="s">
        <v>4599</v>
      </c>
      <c r="D1307">
        <v>81</v>
      </c>
      <c r="E1307">
        <v>813</v>
      </c>
      <c r="F1307">
        <v>8131</v>
      </c>
      <c r="G1307" t="s">
        <v>4600</v>
      </c>
      <c r="H1307" t="s">
        <v>4606</v>
      </c>
    </row>
    <row r="1308" spans="1:8" x14ac:dyDescent="0.15">
      <c r="A1308" t="str">
        <f t="shared" si="20"/>
        <v>［学校教育］高等学校</v>
      </c>
      <c r="B1308" t="s">
        <v>4607</v>
      </c>
      <c r="C1308" t="s">
        <v>4599</v>
      </c>
      <c r="D1308">
        <v>81</v>
      </c>
      <c r="E1308">
        <v>814</v>
      </c>
      <c r="F1308">
        <v>8141</v>
      </c>
      <c r="G1308" t="s">
        <v>4600</v>
      </c>
      <c r="H1308" t="s">
        <v>4608</v>
      </c>
    </row>
    <row r="1309" spans="1:8" x14ac:dyDescent="0.15">
      <c r="A1309" t="str">
        <f t="shared" si="20"/>
        <v>［学校教育］中等教育学校</v>
      </c>
      <c r="B1309" t="s">
        <v>4609</v>
      </c>
      <c r="C1309" t="s">
        <v>4599</v>
      </c>
      <c r="D1309">
        <v>81</v>
      </c>
      <c r="E1309">
        <v>814</v>
      </c>
      <c r="F1309">
        <v>8142</v>
      </c>
      <c r="G1309" t="s">
        <v>4600</v>
      </c>
      <c r="H1309" t="s">
        <v>4610</v>
      </c>
    </row>
    <row r="1310" spans="1:8" x14ac:dyDescent="0.15">
      <c r="A1310" t="str">
        <f t="shared" si="20"/>
        <v>［学校教育］特別支援学校</v>
      </c>
      <c r="B1310" t="s">
        <v>4611</v>
      </c>
      <c r="C1310" t="s">
        <v>4599</v>
      </c>
      <c r="D1310">
        <v>81</v>
      </c>
      <c r="E1310">
        <v>815</v>
      </c>
      <c r="F1310">
        <v>8151</v>
      </c>
      <c r="G1310" t="s">
        <v>4600</v>
      </c>
      <c r="H1310" t="s">
        <v>4612</v>
      </c>
    </row>
    <row r="1311" spans="1:8" x14ac:dyDescent="0.15">
      <c r="A1311" t="str">
        <f t="shared" si="20"/>
        <v>［学校教育］大学</v>
      </c>
      <c r="B1311" t="s">
        <v>4613</v>
      </c>
      <c r="C1311" t="s">
        <v>4599</v>
      </c>
      <c r="D1311">
        <v>81</v>
      </c>
      <c r="E1311">
        <v>816</v>
      </c>
      <c r="F1311">
        <v>8161</v>
      </c>
      <c r="G1311" t="s">
        <v>4600</v>
      </c>
      <c r="H1311" t="s">
        <v>4614</v>
      </c>
    </row>
    <row r="1312" spans="1:8" x14ac:dyDescent="0.15">
      <c r="A1312" t="str">
        <f t="shared" si="20"/>
        <v>［学校教育］短期大学</v>
      </c>
      <c r="B1312" t="s">
        <v>4615</v>
      </c>
      <c r="C1312" t="s">
        <v>4599</v>
      </c>
      <c r="D1312">
        <v>81</v>
      </c>
      <c r="E1312">
        <v>816</v>
      </c>
      <c r="F1312">
        <v>8162</v>
      </c>
      <c r="G1312" t="s">
        <v>4600</v>
      </c>
      <c r="H1312" t="s">
        <v>4616</v>
      </c>
    </row>
    <row r="1313" spans="1:8" x14ac:dyDescent="0.15">
      <c r="A1313" t="str">
        <f t="shared" si="20"/>
        <v>［学校教育］高等専門学校</v>
      </c>
      <c r="B1313" t="s">
        <v>4617</v>
      </c>
      <c r="C1313" t="s">
        <v>4599</v>
      </c>
      <c r="D1313">
        <v>81</v>
      </c>
      <c r="E1313">
        <v>816</v>
      </c>
      <c r="F1313">
        <v>8163</v>
      </c>
      <c r="G1313" t="s">
        <v>4600</v>
      </c>
      <c r="H1313" t="s">
        <v>4618</v>
      </c>
    </row>
    <row r="1314" spans="1:8" x14ac:dyDescent="0.15">
      <c r="A1314" t="str">
        <f t="shared" si="20"/>
        <v>［学校教育］専修学校</v>
      </c>
      <c r="B1314" t="s">
        <v>4619</v>
      </c>
      <c r="C1314" t="s">
        <v>4599</v>
      </c>
      <c r="D1314">
        <v>81</v>
      </c>
      <c r="E1314">
        <v>817</v>
      </c>
      <c r="F1314">
        <v>8171</v>
      </c>
      <c r="G1314" t="s">
        <v>4600</v>
      </c>
      <c r="H1314" t="s">
        <v>4620</v>
      </c>
    </row>
    <row r="1315" spans="1:8" x14ac:dyDescent="0.15">
      <c r="A1315" t="str">
        <f t="shared" si="20"/>
        <v>［学校教育］各種学校</v>
      </c>
      <c r="B1315" t="s">
        <v>4621</v>
      </c>
      <c r="C1315" t="s">
        <v>4599</v>
      </c>
      <c r="D1315">
        <v>81</v>
      </c>
      <c r="E1315">
        <v>817</v>
      </c>
      <c r="F1315">
        <v>8172</v>
      </c>
      <c r="G1315" t="s">
        <v>4600</v>
      </c>
      <c r="H1315" t="s">
        <v>4622</v>
      </c>
    </row>
    <row r="1316" spans="1:8" x14ac:dyDescent="0.15">
      <c r="A1316" t="str">
        <f t="shared" si="20"/>
        <v>［学校教育］学校教育支援機関</v>
      </c>
      <c r="B1316" t="s">
        <v>4623</v>
      </c>
      <c r="C1316" t="s">
        <v>4599</v>
      </c>
      <c r="D1316">
        <v>81</v>
      </c>
      <c r="E1316">
        <v>818</v>
      </c>
      <c r="F1316">
        <v>8181</v>
      </c>
      <c r="G1316" t="s">
        <v>4600</v>
      </c>
      <c r="H1316" t="s">
        <v>4624</v>
      </c>
    </row>
    <row r="1317" spans="1:8" x14ac:dyDescent="0.15">
      <c r="A1317" t="str">
        <f t="shared" si="20"/>
        <v>［学校教育］幼保連携型認定こども園</v>
      </c>
      <c r="B1317" t="s">
        <v>4625</v>
      </c>
      <c r="C1317" t="s">
        <v>4599</v>
      </c>
      <c r="D1317">
        <v>81</v>
      </c>
      <c r="E1317">
        <v>819</v>
      </c>
      <c r="F1317">
        <v>8191</v>
      </c>
      <c r="G1317" t="s">
        <v>4600</v>
      </c>
      <c r="H1317" t="s">
        <v>4626</v>
      </c>
    </row>
    <row r="1318" spans="1:8" x14ac:dyDescent="0.15">
      <c r="A1318" t="str">
        <f t="shared" si="20"/>
        <v>［その他の教育，学習支援業］主として管理事務を行う本社等</v>
      </c>
      <c r="B1318" t="s">
        <v>4627</v>
      </c>
      <c r="C1318" t="s">
        <v>4599</v>
      </c>
      <c r="D1318">
        <v>82</v>
      </c>
      <c r="E1318">
        <v>820</v>
      </c>
      <c r="F1318">
        <v>8200</v>
      </c>
      <c r="G1318" t="s">
        <v>4628</v>
      </c>
      <c r="H1318" t="s">
        <v>2115</v>
      </c>
    </row>
    <row r="1319" spans="1:8" x14ac:dyDescent="0.15">
      <c r="A1319" t="str">
        <f t="shared" si="20"/>
        <v>［その他の教育，学習支援業］その他の管理，補助的経済活動を行う事業所</v>
      </c>
      <c r="B1319" t="s">
        <v>4629</v>
      </c>
      <c r="C1319" t="s">
        <v>4599</v>
      </c>
      <c r="D1319">
        <v>82</v>
      </c>
      <c r="E1319">
        <v>820</v>
      </c>
      <c r="F1319">
        <v>8209</v>
      </c>
      <c r="G1319" t="s">
        <v>4628</v>
      </c>
      <c r="H1319" t="s">
        <v>2117</v>
      </c>
    </row>
    <row r="1320" spans="1:8" x14ac:dyDescent="0.15">
      <c r="A1320" t="str">
        <f t="shared" si="20"/>
        <v>［その他の教育，学習支援業］公民館</v>
      </c>
      <c r="B1320" t="s">
        <v>4630</v>
      </c>
      <c r="C1320" t="s">
        <v>4599</v>
      </c>
      <c r="D1320">
        <v>82</v>
      </c>
      <c r="E1320">
        <v>821</v>
      </c>
      <c r="F1320">
        <v>8211</v>
      </c>
      <c r="G1320" t="s">
        <v>4628</v>
      </c>
      <c r="H1320" t="s">
        <v>4631</v>
      </c>
    </row>
    <row r="1321" spans="1:8" x14ac:dyDescent="0.15">
      <c r="A1321" t="str">
        <f t="shared" si="20"/>
        <v>［その他の教育，学習支援業］図書館</v>
      </c>
      <c r="B1321" t="s">
        <v>4632</v>
      </c>
      <c r="C1321" t="s">
        <v>4599</v>
      </c>
      <c r="D1321">
        <v>82</v>
      </c>
      <c r="E1321">
        <v>821</v>
      </c>
      <c r="F1321">
        <v>8212</v>
      </c>
      <c r="G1321" t="s">
        <v>4628</v>
      </c>
      <c r="H1321" t="s">
        <v>4633</v>
      </c>
    </row>
    <row r="1322" spans="1:8" x14ac:dyDescent="0.15">
      <c r="A1322" t="str">
        <f t="shared" si="20"/>
        <v>［その他の教育，学習支援業］博物館，美術館</v>
      </c>
      <c r="B1322" t="s">
        <v>4634</v>
      </c>
      <c r="C1322" t="s">
        <v>4599</v>
      </c>
      <c r="D1322">
        <v>82</v>
      </c>
      <c r="E1322">
        <v>821</v>
      </c>
      <c r="F1322">
        <v>8213</v>
      </c>
      <c r="G1322" t="s">
        <v>4628</v>
      </c>
      <c r="H1322" t="s">
        <v>4635</v>
      </c>
    </row>
    <row r="1323" spans="1:8" x14ac:dyDescent="0.15">
      <c r="A1323" t="str">
        <f t="shared" si="20"/>
        <v>［その他の教育，学習支援業］動物園，植物園，水族館</v>
      </c>
      <c r="B1323" t="s">
        <v>4636</v>
      </c>
      <c r="C1323" t="s">
        <v>4599</v>
      </c>
      <c r="D1323">
        <v>82</v>
      </c>
      <c r="E1323">
        <v>821</v>
      </c>
      <c r="F1323">
        <v>8214</v>
      </c>
      <c r="G1323" t="s">
        <v>4628</v>
      </c>
      <c r="H1323" t="s">
        <v>4637</v>
      </c>
    </row>
    <row r="1324" spans="1:8" x14ac:dyDescent="0.15">
      <c r="A1324" t="str">
        <f t="shared" si="20"/>
        <v>［その他の教育，学習支援業］青少年教育施設</v>
      </c>
      <c r="B1324" t="s">
        <v>4638</v>
      </c>
      <c r="C1324" t="s">
        <v>4599</v>
      </c>
      <c r="D1324">
        <v>82</v>
      </c>
      <c r="E1324">
        <v>821</v>
      </c>
      <c r="F1324">
        <v>8215</v>
      </c>
      <c r="G1324" t="s">
        <v>4628</v>
      </c>
      <c r="H1324" t="s">
        <v>4639</v>
      </c>
    </row>
    <row r="1325" spans="1:8" x14ac:dyDescent="0.15">
      <c r="A1325" t="str">
        <f t="shared" si="20"/>
        <v>［その他の教育，学習支援業］社会通信教育</v>
      </c>
      <c r="B1325" t="s">
        <v>4640</v>
      </c>
      <c r="C1325" t="s">
        <v>4599</v>
      </c>
      <c r="D1325">
        <v>82</v>
      </c>
      <c r="E1325">
        <v>821</v>
      </c>
      <c r="F1325">
        <v>8216</v>
      </c>
      <c r="G1325" t="s">
        <v>4628</v>
      </c>
      <c r="H1325" t="s">
        <v>4641</v>
      </c>
    </row>
    <row r="1326" spans="1:8" x14ac:dyDescent="0.15">
      <c r="A1326" t="str">
        <f t="shared" si="20"/>
        <v>［その他の教育，学習支援業］その他の社会教育</v>
      </c>
      <c r="B1326" t="s">
        <v>4642</v>
      </c>
      <c r="C1326" t="s">
        <v>4599</v>
      </c>
      <c r="D1326">
        <v>82</v>
      </c>
      <c r="E1326">
        <v>821</v>
      </c>
      <c r="F1326">
        <v>8219</v>
      </c>
      <c r="G1326" t="s">
        <v>4628</v>
      </c>
      <c r="H1326" t="s">
        <v>4643</v>
      </c>
    </row>
    <row r="1327" spans="1:8" x14ac:dyDescent="0.15">
      <c r="A1327" t="str">
        <f t="shared" si="20"/>
        <v>［その他の教育，学習支援業］職員教育施設・支援業</v>
      </c>
      <c r="B1327" t="s">
        <v>4644</v>
      </c>
      <c r="C1327" t="s">
        <v>4599</v>
      </c>
      <c r="D1327">
        <v>82</v>
      </c>
      <c r="E1327">
        <v>822</v>
      </c>
      <c r="F1327">
        <v>8221</v>
      </c>
      <c r="G1327" t="s">
        <v>4628</v>
      </c>
      <c r="H1327" t="s">
        <v>4645</v>
      </c>
    </row>
    <row r="1328" spans="1:8" x14ac:dyDescent="0.15">
      <c r="A1328" t="str">
        <f t="shared" si="20"/>
        <v>［その他の教育，学習支援業］職業訓練施設</v>
      </c>
      <c r="B1328" t="s">
        <v>4646</v>
      </c>
      <c r="C1328" t="s">
        <v>4599</v>
      </c>
      <c r="D1328">
        <v>82</v>
      </c>
      <c r="E1328">
        <v>822</v>
      </c>
      <c r="F1328">
        <v>8222</v>
      </c>
      <c r="G1328" t="s">
        <v>4628</v>
      </c>
      <c r="H1328" t="s">
        <v>4647</v>
      </c>
    </row>
    <row r="1329" spans="1:8" x14ac:dyDescent="0.15">
      <c r="A1329" t="str">
        <f t="shared" si="20"/>
        <v>［その他の教育，学習支援業］その他の職業・教育支援施設</v>
      </c>
      <c r="B1329" t="s">
        <v>4648</v>
      </c>
      <c r="C1329" t="s">
        <v>4599</v>
      </c>
      <c r="D1329">
        <v>82</v>
      </c>
      <c r="E1329">
        <v>822</v>
      </c>
      <c r="F1329">
        <v>8229</v>
      </c>
      <c r="G1329" t="s">
        <v>4628</v>
      </c>
      <c r="H1329" t="s">
        <v>4649</v>
      </c>
    </row>
    <row r="1330" spans="1:8" x14ac:dyDescent="0.15">
      <c r="A1330" t="str">
        <f t="shared" si="20"/>
        <v>［その他の教育，学習支援業］学習塾</v>
      </c>
      <c r="B1330" t="s">
        <v>4650</v>
      </c>
      <c r="C1330" t="s">
        <v>4599</v>
      </c>
      <c r="D1330">
        <v>82</v>
      </c>
      <c r="E1330">
        <v>823</v>
      </c>
      <c r="F1330">
        <v>8231</v>
      </c>
      <c r="G1330" t="s">
        <v>4628</v>
      </c>
      <c r="H1330" t="s">
        <v>4651</v>
      </c>
    </row>
    <row r="1331" spans="1:8" x14ac:dyDescent="0.15">
      <c r="A1331" t="str">
        <f t="shared" si="20"/>
        <v>［その他の教育，学習支援業］音楽教授業</v>
      </c>
      <c r="B1331" t="s">
        <v>4652</v>
      </c>
      <c r="C1331" t="s">
        <v>4599</v>
      </c>
      <c r="D1331">
        <v>82</v>
      </c>
      <c r="E1331">
        <v>824</v>
      </c>
      <c r="F1331">
        <v>8241</v>
      </c>
      <c r="G1331" t="s">
        <v>4628</v>
      </c>
      <c r="H1331" t="s">
        <v>4653</v>
      </c>
    </row>
    <row r="1332" spans="1:8" x14ac:dyDescent="0.15">
      <c r="A1332" t="str">
        <f t="shared" si="20"/>
        <v>［その他の教育，学習支援業］書道教授業</v>
      </c>
      <c r="B1332" t="s">
        <v>4654</v>
      </c>
      <c r="C1332" t="s">
        <v>4599</v>
      </c>
      <c r="D1332">
        <v>82</v>
      </c>
      <c r="E1332">
        <v>824</v>
      </c>
      <c r="F1332">
        <v>8242</v>
      </c>
      <c r="G1332" t="s">
        <v>4628</v>
      </c>
      <c r="H1332" t="s">
        <v>4655</v>
      </c>
    </row>
    <row r="1333" spans="1:8" x14ac:dyDescent="0.15">
      <c r="A1333" t="str">
        <f t="shared" si="20"/>
        <v>［その他の教育，学習支援業］生花・茶道教授業</v>
      </c>
      <c r="B1333" t="s">
        <v>4656</v>
      </c>
      <c r="C1333" t="s">
        <v>4599</v>
      </c>
      <c r="D1333">
        <v>82</v>
      </c>
      <c r="E1333">
        <v>824</v>
      </c>
      <c r="F1333">
        <v>8243</v>
      </c>
      <c r="G1333" t="s">
        <v>4628</v>
      </c>
      <c r="H1333" t="s">
        <v>4657</v>
      </c>
    </row>
    <row r="1334" spans="1:8" x14ac:dyDescent="0.15">
      <c r="A1334" t="str">
        <f t="shared" si="20"/>
        <v>［その他の教育，学習支援業］そろばん教授業</v>
      </c>
      <c r="B1334" t="s">
        <v>4658</v>
      </c>
      <c r="C1334" t="s">
        <v>4599</v>
      </c>
      <c r="D1334">
        <v>82</v>
      </c>
      <c r="E1334">
        <v>824</v>
      </c>
      <c r="F1334">
        <v>8244</v>
      </c>
      <c r="G1334" t="s">
        <v>4628</v>
      </c>
      <c r="H1334" t="s">
        <v>4659</v>
      </c>
    </row>
    <row r="1335" spans="1:8" x14ac:dyDescent="0.15">
      <c r="A1335" t="str">
        <f t="shared" si="20"/>
        <v>［その他の教育，学習支援業］外国語会話教授業</v>
      </c>
      <c r="B1335" t="s">
        <v>4660</v>
      </c>
      <c r="C1335" t="s">
        <v>4599</v>
      </c>
      <c r="D1335">
        <v>82</v>
      </c>
      <c r="E1335">
        <v>824</v>
      </c>
      <c r="F1335">
        <v>8245</v>
      </c>
      <c r="G1335" t="s">
        <v>4628</v>
      </c>
      <c r="H1335" t="s">
        <v>4661</v>
      </c>
    </row>
    <row r="1336" spans="1:8" x14ac:dyDescent="0.15">
      <c r="A1336" t="str">
        <f t="shared" si="20"/>
        <v>［その他の教育，学習支援業］スポーツ・健康教授業</v>
      </c>
      <c r="B1336" t="s">
        <v>4662</v>
      </c>
      <c r="C1336" t="s">
        <v>4599</v>
      </c>
      <c r="D1336">
        <v>82</v>
      </c>
      <c r="E1336">
        <v>824</v>
      </c>
      <c r="F1336">
        <v>8246</v>
      </c>
      <c r="G1336" t="s">
        <v>4628</v>
      </c>
      <c r="H1336" t="s">
        <v>4663</v>
      </c>
    </row>
    <row r="1337" spans="1:8" x14ac:dyDescent="0.15">
      <c r="A1337" t="str">
        <f t="shared" si="20"/>
        <v>［その他の教育，学習支援業］その他の教養・技能教授業</v>
      </c>
      <c r="B1337" t="s">
        <v>4664</v>
      </c>
      <c r="C1337" t="s">
        <v>4599</v>
      </c>
      <c r="D1337">
        <v>82</v>
      </c>
      <c r="E1337">
        <v>824</v>
      </c>
      <c r="F1337">
        <v>8249</v>
      </c>
      <c r="G1337" t="s">
        <v>4628</v>
      </c>
      <c r="H1337" t="s">
        <v>4665</v>
      </c>
    </row>
    <row r="1338" spans="1:8" x14ac:dyDescent="0.15">
      <c r="A1338" t="str">
        <f t="shared" si="20"/>
        <v>［その他の教育，学習支援業］他に分類されない教育，学習支援業</v>
      </c>
      <c r="B1338" t="s">
        <v>4666</v>
      </c>
      <c r="C1338" t="s">
        <v>4599</v>
      </c>
      <c r="D1338">
        <v>82</v>
      </c>
      <c r="E1338">
        <v>829</v>
      </c>
      <c r="F1338">
        <v>8299</v>
      </c>
      <c r="G1338" t="s">
        <v>4628</v>
      </c>
      <c r="H1338" t="s">
        <v>4667</v>
      </c>
    </row>
    <row r="1339" spans="1:8" x14ac:dyDescent="0.15">
      <c r="A1339" t="str">
        <f t="shared" si="20"/>
        <v>［医療業］主として管理事務を行う本社等</v>
      </c>
      <c r="B1339" t="s">
        <v>4668</v>
      </c>
      <c r="C1339" t="s">
        <v>4669</v>
      </c>
      <c r="D1339">
        <v>83</v>
      </c>
      <c r="E1339">
        <v>830</v>
      </c>
      <c r="F1339">
        <v>8300</v>
      </c>
      <c r="G1339" t="s">
        <v>1142</v>
      </c>
      <c r="H1339" t="s">
        <v>2115</v>
      </c>
    </row>
    <row r="1340" spans="1:8" x14ac:dyDescent="0.15">
      <c r="A1340" t="str">
        <f t="shared" si="20"/>
        <v>［医療業］その他の管理，補助的経済活動を行う事業所</v>
      </c>
      <c r="B1340" t="s">
        <v>4670</v>
      </c>
      <c r="C1340" t="s">
        <v>4669</v>
      </c>
      <c r="D1340">
        <v>83</v>
      </c>
      <c r="E1340">
        <v>830</v>
      </c>
      <c r="F1340">
        <v>8309</v>
      </c>
      <c r="G1340" t="s">
        <v>1142</v>
      </c>
      <c r="H1340" t="s">
        <v>2117</v>
      </c>
    </row>
    <row r="1341" spans="1:8" x14ac:dyDescent="0.15">
      <c r="A1341" t="str">
        <f t="shared" si="20"/>
        <v>［医療業］一般病院</v>
      </c>
      <c r="B1341" t="s">
        <v>4671</v>
      </c>
      <c r="C1341" t="s">
        <v>4669</v>
      </c>
      <c r="D1341">
        <v>83</v>
      </c>
      <c r="E1341">
        <v>831</v>
      </c>
      <c r="F1341">
        <v>8311</v>
      </c>
      <c r="G1341" t="s">
        <v>1142</v>
      </c>
      <c r="H1341" t="s">
        <v>4672</v>
      </c>
    </row>
    <row r="1342" spans="1:8" x14ac:dyDescent="0.15">
      <c r="A1342" t="str">
        <f t="shared" si="20"/>
        <v>［医療業］精神科病院</v>
      </c>
      <c r="B1342" t="s">
        <v>4673</v>
      </c>
      <c r="C1342" t="s">
        <v>4669</v>
      </c>
      <c r="D1342">
        <v>83</v>
      </c>
      <c r="E1342">
        <v>831</v>
      </c>
      <c r="F1342">
        <v>8312</v>
      </c>
      <c r="G1342" t="s">
        <v>1142</v>
      </c>
      <c r="H1342" t="s">
        <v>4674</v>
      </c>
    </row>
    <row r="1343" spans="1:8" x14ac:dyDescent="0.15">
      <c r="A1343" t="str">
        <f t="shared" si="20"/>
        <v>［医療業］有床診療所</v>
      </c>
      <c r="B1343" t="s">
        <v>4675</v>
      </c>
      <c r="C1343" t="s">
        <v>4669</v>
      </c>
      <c r="D1343">
        <v>83</v>
      </c>
      <c r="E1343">
        <v>832</v>
      </c>
      <c r="F1343">
        <v>8321</v>
      </c>
      <c r="G1343" t="s">
        <v>1142</v>
      </c>
      <c r="H1343" t="s">
        <v>4676</v>
      </c>
    </row>
    <row r="1344" spans="1:8" x14ac:dyDescent="0.15">
      <c r="A1344" t="str">
        <f t="shared" si="20"/>
        <v>［医療業］無床診療所</v>
      </c>
      <c r="B1344" t="s">
        <v>4677</v>
      </c>
      <c r="C1344" t="s">
        <v>4669</v>
      </c>
      <c r="D1344">
        <v>83</v>
      </c>
      <c r="E1344">
        <v>832</v>
      </c>
      <c r="F1344">
        <v>8322</v>
      </c>
      <c r="G1344" t="s">
        <v>1142</v>
      </c>
      <c r="H1344" t="s">
        <v>4678</v>
      </c>
    </row>
    <row r="1345" spans="1:8" x14ac:dyDescent="0.15">
      <c r="A1345" t="str">
        <f t="shared" si="20"/>
        <v>［医療業］歯科診療所</v>
      </c>
      <c r="B1345" t="s">
        <v>4679</v>
      </c>
      <c r="C1345" t="s">
        <v>4669</v>
      </c>
      <c r="D1345">
        <v>83</v>
      </c>
      <c r="E1345">
        <v>833</v>
      </c>
      <c r="F1345">
        <v>8331</v>
      </c>
      <c r="G1345" t="s">
        <v>1142</v>
      </c>
      <c r="H1345" t="s">
        <v>4680</v>
      </c>
    </row>
    <row r="1346" spans="1:8" x14ac:dyDescent="0.15">
      <c r="A1346" t="str">
        <f t="shared" si="20"/>
        <v>［医療業］助産所</v>
      </c>
      <c r="B1346" t="s">
        <v>4681</v>
      </c>
      <c r="C1346" t="s">
        <v>4669</v>
      </c>
      <c r="D1346">
        <v>83</v>
      </c>
      <c r="E1346">
        <v>834</v>
      </c>
      <c r="F1346">
        <v>8341</v>
      </c>
      <c r="G1346" t="s">
        <v>1142</v>
      </c>
      <c r="H1346" t="s">
        <v>4682</v>
      </c>
    </row>
    <row r="1347" spans="1:8" x14ac:dyDescent="0.15">
      <c r="A1347" t="str">
        <f t="shared" ref="A1347:A1410" si="21">"［"&amp;G1347&amp;"］"&amp;H1347</f>
        <v>［医療業］看護業</v>
      </c>
      <c r="B1347" t="s">
        <v>4683</v>
      </c>
      <c r="C1347" t="s">
        <v>4669</v>
      </c>
      <c r="D1347">
        <v>83</v>
      </c>
      <c r="E1347">
        <v>834</v>
      </c>
      <c r="F1347">
        <v>8342</v>
      </c>
      <c r="G1347" t="s">
        <v>1142</v>
      </c>
      <c r="H1347" t="s">
        <v>4684</v>
      </c>
    </row>
    <row r="1348" spans="1:8" x14ac:dyDescent="0.15">
      <c r="A1348" t="str">
        <f t="shared" si="21"/>
        <v>［医療業］あん摩マッサージ指圧師・はり師・きゅう師・柔道整復師の施術所</v>
      </c>
      <c r="B1348" t="s">
        <v>4685</v>
      </c>
      <c r="C1348" t="s">
        <v>4669</v>
      </c>
      <c r="D1348">
        <v>83</v>
      </c>
      <c r="E1348">
        <v>835</v>
      </c>
      <c r="F1348">
        <v>8351</v>
      </c>
      <c r="G1348" t="s">
        <v>1142</v>
      </c>
      <c r="H1348" t="s">
        <v>4686</v>
      </c>
    </row>
    <row r="1349" spans="1:8" x14ac:dyDescent="0.15">
      <c r="A1349" t="str">
        <f t="shared" si="21"/>
        <v>［医療業］その他の療術業</v>
      </c>
      <c r="B1349" t="s">
        <v>4687</v>
      </c>
      <c r="C1349" t="s">
        <v>4669</v>
      </c>
      <c r="D1349">
        <v>83</v>
      </c>
      <c r="E1349">
        <v>835</v>
      </c>
      <c r="F1349">
        <v>8359</v>
      </c>
      <c r="G1349" t="s">
        <v>1142</v>
      </c>
      <c r="H1349" t="s">
        <v>4688</v>
      </c>
    </row>
    <row r="1350" spans="1:8" x14ac:dyDescent="0.15">
      <c r="A1350" t="str">
        <f t="shared" si="21"/>
        <v>［医療業］歯科技工所</v>
      </c>
      <c r="B1350" t="s">
        <v>4689</v>
      </c>
      <c r="C1350" t="s">
        <v>4669</v>
      </c>
      <c r="D1350">
        <v>83</v>
      </c>
      <c r="E1350">
        <v>836</v>
      </c>
      <c r="F1350">
        <v>8361</v>
      </c>
      <c r="G1350" t="s">
        <v>1142</v>
      </c>
      <c r="H1350" t="s">
        <v>4690</v>
      </c>
    </row>
    <row r="1351" spans="1:8" x14ac:dyDescent="0.15">
      <c r="A1351" t="str">
        <f t="shared" si="21"/>
        <v>［医療業］その他の医療に附帯するサービス業</v>
      </c>
      <c r="B1351" t="s">
        <v>4691</v>
      </c>
      <c r="C1351" t="s">
        <v>4669</v>
      </c>
      <c r="D1351">
        <v>83</v>
      </c>
      <c r="E1351">
        <v>836</v>
      </c>
      <c r="F1351">
        <v>8369</v>
      </c>
      <c r="G1351" t="s">
        <v>1142</v>
      </c>
      <c r="H1351" t="s">
        <v>4692</v>
      </c>
    </row>
    <row r="1352" spans="1:8" x14ac:dyDescent="0.15">
      <c r="A1352" t="str">
        <f t="shared" si="21"/>
        <v>［保健衛生］主として管理事務を行う本社等</v>
      </c>
      <c r="B1352" t="s">
        <v>4693</v>
      </c>
      <c r="C1352" t="s">
        <v>4669</v>
      </c>
      <c r="D1352">
        <v>84</v>
      </c>
      <c r="E1352">
        <v>840</v>
      </c>
      <c r="F1352">
        <v>8400</v>
      </c>
      <c r="G1352" t="s">
        <v>1145</v>
      </c>
      <c r="H1352" t="s">
        <v>2115</v>
      </c>
    </row>
    <row r="1353" spans="1:8" x14ac:dyDescent="0.15">
      <c r="A1353" t="str">
        <f t="shared" si="21"/>
        <v>［保健衛生］その他の管理，補助的経済活動を行う事業所</v>
      </c>
      <c r="B1353" t="s">
        <v>4694</v>
      </c>
      <c r="C1353" t="s">
        <v>4669</v>
      </c>
      <c r="D1353">
        <v>84</v>
      </c>
      <c r="E1353">
        <v>840</v>
      </c>
      <c r="F1353">
        <v>8409</v>
      </c>
      <c r="G1353" t="s">
        <v>1145</v>
      </c>
      <c r="H1353" t="s">
        <v>2117</v>
      </c>
    </row>
    <row r="1354" spans="1:8" x14ac:dyDescent="0.15">
      <c r="A1354" t="str">
        <f t="shared" si="21"/>
        <v>［保健衛生］保健所</v>
      </c>
      <c r="B1354" t="s">
        <v>4695</v>
      </c>
      <c r="C1354" t="s">
        <v>4669</v>
      </c>
      <c r="D1354">
        <v>84</v>
      </c>
      <c r="E1354">
        <v>841</v>
      </c>
      <c r="F1354">
        <v>8411</v>
      </c>
      <c r="G1354" t="s">
        <v>1145</v>
      </c>
      <c r="H1354" t="s">
        <v>4696</v>
      </c>
    </row>
    <row r="1355" spans="1:8" x14ac:dyDescent="0.15">
      <c r="A1355" t="str">
        <f t="shared" si="21"/>
        <v>［保健衛生］結核健康相談施設</v>
      </c>
      <c r="B1355" t="s">
        <v>4697</v>
      </c>
      <c r="C1355" t="s">
        <v>4669</v>
      </c>
      <c r="D1355">
        <v>84</v>
      </c>
      <c r="E1355">
        <v>842</v>
      </c>
      <c r="F1355">
        <v>8421</v>
      </c>
      <c r="G1355" t="s">
        <v>1145</v>
      </c>
      <c r="H1355" t="s">
        <v>4698</v>
      </c>
    </row>
    <row r="1356" spans="1:8" x14ac:dyDescent="0.15">
      <c r="A1356" t="str">
        <f t="shared" si="21"/>
        <v>［保健衛生］精神保健相談施設</v>
      </c>
      <c r="B1356" t="s">
        <v>4699</v>
      </c>
      <c r="C1356" t="s">
        <v>4669</v>
      </c>
      <c r="D1356">
        <v>84</v>
      </c>
      <c r="E1356">
        <v>842</v>
      </c>
      <c r="F1356">
        <v>8422</v>
      </c>
      <c r="G1356" t="s">
        <v>1145</v>
      </c>
      <c r="H1356" t="s">
        <v>4700</v>
      </c>
    </row>
    <row r="1357" spans="1:8" x14ac:dyDescent="0.15">
      <c r="A1357" t="str">
        <f t="shared" si="21"/>
        <v>［保健衛生］母子健康相談施設</v>
      </c>
      <c r="B1357" t="s">
        <v>4701</v>
      </c>
      <c r="C1357" t="s">
        <v>4669</v>
      </c>
      <c r="D1357">
        <v>84</v>
      </c>
      <c r="E1357">
        <v>842</v>
      </c>
      <c r="F1357">
        <v>8423</v>
      </c>
      <c r="G1357" t="s">
        <v>1145</v>
      </c>
      <c r="H1357" t="s">
        <v>4702</v>
      </c>
    </row>
    <row r="1358" spans="1:8" x14ac:dyDescent="0.15">
      <c r="A1358" t="str">
        <f t="shared" si="21"/>
        <v>［保健衛生］その他の健康相談施設</v>
      </c>
      <c r="B1358" t="s">
        <v>4703</v>
      </c>
      <c r="C1358" t="s">
        <v>4669</v>
      </c>
      <c r="D1358">
        <v>84</v>
      </c>
      <c r="E1358">
        <v>842</v>
      </c>
      <c r="F1358">
        <v>8429</v>
      </c>
      <c r="G1358" t="s">
        <v>1145</v>
      </c>
      <c r="H1358" t="s">
        <v>4704</v>
      </c>
    </row>
    <row r="1359" spans="1:8" x14ac:dyDescent="0.15">
      <c r="A1359" t="str">
        <f t="shared" si="21"/>
        <v>［保健衛生］検疫所（動物検疫所，植物防疫所を除く）</v>
      </c>
      <c r="B1359" t="s">
        <v>4705</v>
      </c>
      <c r="C1359" t="s">
        <v>4669</v>
      </c>
      <c r="D1359">
        <v>84</v>
      </c>
      <c r="E1359">
        <v>849</v>
      </c>
      <c r="F1359">
        <v>8491</v>
      </c>
      <c r="G1359" t="s">
        <v>1145</v>
      </c>
      <c r="H1359" t="s">
        <v>4706</v>
      </c>
    </row>
    <row r="1360" spans="1:8" x14ac:dyDescent="0.15">
      <c r="A1360" t="str">
        <f t="shared" si="21"/>
        <v>［保健衛生］検査業</v>
      </c>
      <c r="B1360" t="s">
        <v>4707</v>
      </c>
      <c r="C1360" t="s">
        <v>4669</v>
      </c>
      <c r="D1360">
        <v>84</v>
      </c>
      <c r="E1360">
        <v>849</v>
      </c>
      <c r="F1360">
        <v>8492</v>
      </c>
      <c r="G1360" t="s">
        <v>1145</v>
      </c>
      <c r="H1360" t="s">
        <v>4708</v>
      </c>
    </row>
    <row r="1361" spans="1:8" x14ac:dyDescent="0.15">
      <c r="A1361" t="str">
        <f t="shared" si="21"/>
        <v>［保健衛生］消毒業</v>
      </c>
      <c r="B1361" t="s">
        <v>4709</v>
      </c>
      <c r="C1361" t="s">
        <v>4669</v>
      </c>
      <c r="D1361">
        <v>84</v>
      </c>
      <c r="E1361">
        <v>849</v>
      </c>
      <c r="F1361">
        <v>8493</v>
      </c>
      <c r="G1361" t="s">
        <v>1145</v>
      </c>
      <c r="H1361" t="s">
        <v>4710</v>
      </c>
    </row>
    <row r="1362" spans="1:8" x14ac:dyDescent="0.15">
      <c r="A1362" t="str">
        <f t="shared" si="21"/>
        <v>［保健衛生］他に分類されない保健衛生</v>
      </c>
      <c r="B1362" t="s">
        <v>4711</v>
      </c>
      <c r="C1362" t="s">
        <v>4669</v>
      </c>
      <c r="D1362">
        <v>84</v>
      </c>
      <c r="E1362">
        <v>849</v>
      </c>
      <c r="F1362">
        <v>8499</v>
      </c>
      <c r="G1362" t="s">
        <v>1145</v>
      </c>
      <c r="H1362" t="s">
        <v>4712</v>
      </c>
    </row>
    <row r="1363" spans="1:8" x14ac:dyDescent="0.15">
      <c r="A1363" t="str">
        <f t="shared" si="21"/>
        <v>［社会保険・社会福祉・介護事業］主として管理事務を行う本社等</v>
      </c>
      <c r="B1363" t="s">
        <v>4713</v>
      </c>
      <c r="C1363" t="s">
        <v>4669</v>
      </c>
      <c r="D1363">
        <v>85</v>
      </c>
      <c r="E1363">
        <v>850</v>
      </c>
      <c r="F1363">
        <v>8500</v>
      </c>
      <c r="G1363" t="s">
        <v>1149</v>
      </c>
      <c r="H1363" t="s">
        <v>2115</v>
      </c>
    </row>
    <row r="1364" spans="1:8" x14ac:dyDescent="0.15">
      <c r="A1364" t="str">
        <f t="shared" si="21"/>
        <v>［社会保険・社会福祉・介護事業］その他の管理，補助的経済活動を行う事業所</v>
      </c>
      <c r="B1364" t="s">
        <v>4714</v>
      </c>
      <c r="C1364" t="s">
        <v>4669</v>
      </c>
      <c r="D1364">
        <v>85</v>
      </c>
      <c r="E1364">
        <v>850</v>
      </c>
      <c r="F1364">
        <v>8509</v>
      </c>
      <c r="G1364" t="s">
        <v>1149</v>
      </c>
      <c r="H1364" t="s">
        <v>2117</v>
      </c>
    </row>
    <row r="1365" spans="1:8" x14ac:dyDescent="0.15">
      <c r="A1365" t="str">
        <f t="shared" si="21"/>
        <v>［社会保険・社会福祉・介護事業］社会保険事業団体</v>
      </c>
      <c r="B1365" t="s">
        <v>4715</v>
      </c>
      <c r="C1365" t="s">
        <v>4669</v>
      </c>
      <c r="D1365">
        <v>85</v>
      </c>
      <c r="E1365">
        <v>851</v>
      </c>
      <c r="F1365">
        <v>8511</v>
      </c>
      <c r="G1365" t="s">
        <v>1149</v>
      </c>
      <c r="H1365" t="s">
        <v>4716</v>
      </c>
    </row>
    <row r="1366" spans="1:8" x14ac:dyDescent="0.15">
      <c r="A1366" t="str">
        <f t="shared" si="21"/>
        <v>［社会保険・社会福祉・介護事業］福祉事務所</v>
      </c>
      <c r="B1366" t="s">
        <v>4717</v>
      </c>
      <c r="C1366" t="s">
        <v>4669</v>
      </c>
      <c r="D1366">
        <v>85</v>
      </c>
      <c r="E1366">
        <v>852</v>
      </c>
      <c r="F1366">
        <v>8521</v>
      </c>
      <c r="G1366" t="s">
        <v>1149</v>
      </c>
      <c r="H1366" t="s">
        <v>4718</v>
      </c>
    </row>
    <row r="1367" spans="1:8" x14ac:dyDescent="0.15">
      <c r="A1367" t="str">
        <f t="shared" si="21"/>
        <v>［社会保険・社会福祉・介護事業］保育所</v>
      </c>
      <c r="B1367" t="s">
        <v>4719</v>
      </c>
      <c r="C1367" t="s">
        <v>4669</v>
      </c>
      <c r="D1367">
        <v>85</v>
      </c>
      <c r="E1367">
        <v>853</v>
      </c>
      <c r="F1367">
        <v>8531</v>
      </c>
      <c r="G1367" t="s">
        <v>1149</v>
      </c>
      <c r="H1367" t="s">
        <v>4720</v>
      </c>
    </row>
    <row r="1368" spans="1:8" x14ac:dyDescent="0.15">
      <c r="A1368" t="str">
        <f t="shared" si="21"/>
        <v>［社会保険・社会福祉・介護事業］その他の児童福祉事業</v>
      </c>
      <c r="B1368" t="s">
        <v>4721</v>
      </c>
      <c r="C1368" t="s">
        <v>4669</v>
      </c>
      <c r="D1368">
        <v>85</v>
      </c>
      <c r="E1368">
        <v>853</v>
      </c>
      <c r="F1368">
        <v>8539</v>
      </c>
      <c r="G1368" t="s">
        <v>1149</v>
      </c>
      <c r="H1368" t="s">
        <v>4722</v>
      </c>
    </row>
    <row r="1369" spans="1:8" x14ac:dyDescent="0.15">
      <c r="A1369" t="str">
        <f t="shared" si="21"/>
        <v>［社会保険・社会福祉・介護事業］特別養護老人ホーム</v>
      </c>
      <c r="B1369" t="s">
        <v>4723</v>
      </c>
      <c r="C1369" t="s">
        <v>4669</v>
      </c>
      <c r="D1369">
        <v>85</v>
      </c>
      <c r="E1369">
        <v>854</v>
      </c>
      <c r="F1369">
        <v>8541</v>
      </c>
      <c r="G1369" t="s">
        <v>1149</v>
      </c>
      <c r="H1369" t="s">
        <v>4724</v>
      </c>
    </row>
    <row r="1370" spans="1:8" x14ac:dyDescent="0.15">
      <c r="A1370" t="str">
        <f t="shared" si="21"/>
        <v>［社会保険・社会福祉・介護事業］介護老人保健施設</v>
      </c>
      <c r="B1370" t="s">
        <v>4725</v>
      </c>
      <c r="C1370" t="s">
        <v>4669</v>
      </c>
      <c r="D1370">
        <v>85</v>
      </c>
      <c r="E1370">
        <v>854</v>
      </c>
      <c r="F1370">
        <v>8542</v>
      </c>
      <c r="G1370" t="s">
        <v>1149</v>
      </c>
      <c r="H1370" t="s">
        <v>4726</v>
      </c>
    </row>
    <row r="1371" spans="1:8" x14ac:dyDescent="0.15">
      <c r="A1371" t="str">
        <f t="shared" si="21"/>
        <v>［社会保険・社会福祉・介護事業］通所・短期入所介護事業</v>
      </c>
      <c r="B1371" t="s">
        <v>4727</v>
      </c>
      <c r="C1371" t="s">
        <v>4669</v>
      </c>
      <c r="D1371">
        <v>85</v>
      </c>
      <c r="E1371">
        <v>854</v>
      </c>
      <c r="F1371">
        <v>8543</v>
      </c>
      <c r="G1371" t="s">
        <v>1149</v>
      </c>
      <c r="H1371" t="s">
        <v>4728</v>
      </c>
    </row>
    <row r="1372" spans="1:8" x14ac:dyDescent="0.15">
      <c r="A1372" t="str">
        <f t="shared" si="21"/>
        <v>［社会保険・社会福祉・介護事業］訪問介護事業</v>
      </c>
      <c r="B1372" t="s">
        <v>4729</v>
      </c>
      <c r="C1372" t="s">
        <v>4669</v>
      </c>
      <c r="D1372">
        <v>85</v>
      </c>
      <c r="E1372">
        <v>854</v>
      </c>
      <c r="F1372">
        <v>8544</v>
      </c>
      <c r="G1372" t="s">
        <v>1149</v>
      </c>
      <c r="H1372" t="s">
        <v>4730</v>
      </c>
    </row>
    <row r="1373" spans="1:8" x14ac:dyDescent="0.15">
      <c r="A1373" t="str">
        <f t="shared" si="21"/>
        <v>［社会保険・社会福祉・介護事業］認知症老人グループホーム</v>
      </c>
      <c r="B1373" t="s">
        <v>4731</v>
      </c>
      <c r="C1373" t="s">
        <v>4669</v>
      </c>
      <c r="D1373">
        <v>85</v>
      </c>
      <c r="E1373">
        <v>854</v>
      </c>
      <c r="F1373">
        <v>8545</v>
      </c>
      <c r="G1373" t="s">
        <v>1149</v>
      </c>
      <c r="H1373" t="s">
        <v>4732</v>
      </c>
    </row>
    <row r="1374" spans="1:8" x14ac:dyDescent="0.15">
      <c r="A1374" t="str">
        <f t="shared" si="21"/>
        <v>［社会保険・社会福祉・介護事業］有料老人ホーム</v>
      </c>
      <c r="B1374" t="s">
        <v>4733</v>
      </c>
      <c r="C1374" t="s">
        <v>4669</v>
      </c>
      <c r="D1374">
        <v>85</v>
      </c>
      <c r="E1374">
        <v>854</v>
      </c>
      <c r="F1374">
        <v>8546</v>
      </c>
      <c r="G1374" t="s">
        <v>1149</v>
      </c>
      <c r="H1374" t="s">
        <v>4734</v>
      </c>
    </row>
    <row r="1375" spans="1:8" x14ac:dyDescent="0.15">
      <c r="A1375" t="str">
        <f t="shared" si="21"/>
        <v>［社会保険・社会福祉・介護事業］その他の老人福祉・介護事業</v>
      </c>
      <c r="B1375" t="s">
        <v>4735</v>
      </c>
      <c r="C1375" t="s">
        <v>4669</v>
      </c>
      <c r="D1375">
        <v>85</v>
      </c>
      <c r="E1375">
        <v>854</v>
      </c>
      <c r="F1375">
        <v>8549</v>
      </c>
      <c r="G1375" t="s">
        <v>1149</v>
      </c>
      <c r="H1375" t="s">
        <v>4736</v>
      </c>
    </row>
    <row r="1376" spans="1:8" x14ac:dyDescent="0.15">
      <c r="A1376" t="str">
        <f t="shared" si="21"/>
        <v>［社会保険・社会福祉・介護事業］居住支援事業</v>
      </c>
      <c r="B1376" t="s">
        <v>4737</v>
      </c>
      <c r="C1376" t="s">
        <v>4669</v>
      </c>
      <c r="D1376">
        <v>85</v>
      </c>
      <c r="E1376">
        <v>855</v>
      </c>
      <c r="F1376">
        <v>8551</v>
      </c>
      <c r="G1376" t="s">
        <v>1149</v>
      </c>
      <c r="H1376" t="s">
        <v>4738</v>
      </c>
    </row>
    <row r="1377" spans="1:8" x14ac:dyDescent="0.15">
      <c r="A1377" t="str">
        <f t="shared" si="21"/>
        <v>［社会保険・社会福祉・介護事業］その他の障害者福祉事業</v>
      </c>
      <c r="B1377" t="s">
        <v>4739</v>
      </c>
      <c r="C1377" t="s">
        <v>4669</v>
      </c>
      <c r="D1377">
        <v>85</v>
      </c>
      <c r="E1377">
        <v>855</v>
      </c>
      <c r="F1377">
        <v>8559</v>
      </c>
      <c r="G1377" t="s">
        <v>1149</v>
      </c>
      <c r="H1377" t="s">
        <v>4740</v>
      </c>
    </row>
    <row r="1378" spans="1:8" x14ac:dyDescent="0.15">
      <c r="A1378" t="str">
        <f t="shared" si="21"/>
        <v>［社会保険・社会福祉・介護事業］更生保護事業</v>
      </c>
      <c r="B1378" t="s">
        <v>4741</v>
      </c>
      <c r="C1378" t="s">
        <v>4669</v>
      </c>
      <c r="D1378">
        <v>85</v>
      </c>
      <c r="E1378">
        <v>859</v>
      </c>
      <c r="F1378">
        <v>8591</v>
      </c>
      <c r="G1378" t="s">
        <v>1149</v>
      </c>
      <c r="H1378" t="s">
        <v>4742</v>
      </c>
    </row>
    <row r="1379" spans="1:8" x14ac:dyDescent="0.15">
      <c r="A1379" t="str">
        <f t="shared" si="21"/>
        <v>［社会保険・社会福祉・介護事業］他に分類されない社会保険・社会福祉・介護事業</v>
      </c>
      <c r="B1379" t="s">
        <v>4743</v>
      </c>
      <c r="C1379" t="s">
        <v>4669</v>
      </c>
      <c r="D1379">
        <v>85</v>
      </c>
      <c r="E1379">
        <v>859</v>
      </c>
      <c r="F1379">
        <v>8599</v>
      </c>
      <c r="G1379" t="s">
        <v>1149</v>
      </c>
      <c r="H1379" t="s">
        <v>4744</v>
      </c>
    </row>
    <row r="1380" spans="1:8" x14ac:dyDescent="0.15">
      <c r="A1380" t="str">
        <f t="shared" si="21"/>
        <v>［郵便局］管理，補助的経済活動を行う事業所</v>
      </c>
      <c r="B1380" t="s">
        <v>4745</v>
      </c>
      <c r="C1380" t="s">
        <v>4746</v>
      </c>
      <c r="D1380">
        <v>86</v>
      </c>
      <c r="E1380">
        <v>860</v>
      </c>
      <c r="F1380">
        <v>8601</v>
      </c>
      <c r="G1380" t="s">
        <v>4747</v>
      </c>
      <c r="H1380" t="s">
        <v>3757</v>
      </c>
    </row>
    <row r="1381" spans="1:8" x14ac:dyDescent="0.15">
      <c r="A1381" t="str">
        <f t="shared" si="21"/>
        <v>［郵便局］郵便局</v>
      </c>
      <c r="B1381" t="s">
        <v>4748</v>
      </c>
      <c r="C1381" t="s">
        <v>4746</v>
      </c>
      <c r="D1381">
        <v>86</v>
      </c>
      <c r="E1381">
        <v>861</v>
      </c>
      <c r="F1381">
        <v>8611</v>
      </c>
      <c r="G1381" t="s">
        <v>4747</v>
      </c>
      <c r="H1381" t="s">
        <v>4747</v>
      </c>
    </row>
    <row r="1382" spans="1:8" x14ac:dyDescent="0.15">
      <c r="A1382" t="str">
        <f t="shared" si="21"/>
        <v>［郵便局］簡易郵便局</v>
      </c>
      <c r="B1382" t="s">
        <v>4749</v>
      </c>
      <c r="C1382" t="s">
        <v>4746</v>
      </c>
      <c r="D1382">
        <v>86</v>
      </c>
      <c r="E1382">
        <v>862</v>
      </c>
      <c r="F1382">
        <v>8621</v>
      </c>
      <c r="G1382" t="s">
        <v>4747</v>
      </c>
      <c r="H1382" t="s">
        <v>4750</v>
      </c>
    </row>
    <row r="1383" spans="1:8" x14ac:dyDescent="0.15">
      <c r="A1383" t="str">
        <f t="shared" si="21"/>
        <v>［郵便局］その他の郵便局受託業</v>
      </c>
      <c r="B1383" t="s">
        <v>4751</v>
      </c>
      <c r="C1383" t="s">
        <v>4746</v>
      </c>
      <c r="D1383">
        <v>86</v>
      </c>
      <c r="E1383">
        <v>862</v>
      </c>
      <c r="F1383">
        <v>8629</v>
      </c>
      <c r="G1383" t="s">
        <v>4747</v>
      </c>
      <c r="H1383" t="s">
        <v>4752</v>
      </c>
    </row>
    <row r="1384" spans="1:8" x14ac:dyDescent="0.15">
      <c r="A1384" t="str">
        <f t="shared" si="21"/>
        <v>［協同組合（他に分類されないもの）］管理，補助的経済活動を行う事業所</v>
      </c>
      <c r="B1384" t="s">
        <v>4753</v>
      </c>
      <c r="C1384" t="s">
        <v>4746</v>
      </c>
      <c r="D1384">
        <v>87</v>
      </c>
      <c r="E1384">
        <v>870</v>
      </c>
      <c r="F1384">
        <v>8701</v>
      </c>
      <c r="G1384" t="s">
        <v>4754</v>
      </c>
      <c r="H1384" t="s">
        <v>3757</v>
      </c>
    </row>
    <row r="1385" spans="1:8" x14ac:dyDescent="0.15">
      <c r="A1385" t="str">
        <f t="shared" si="21"/>
        <v>［協同組合（他に分類されないもの）］農業協同組合（他に分類されないもの）</v>
      </c>
      <c r="B1385" t="s">
        <v>4755</v>
      </c>
      <c r="C1385" t="s">
        <v>4746</v>
      </c>
      <c r="D1385">
        <v>87</v>
      </c>
      <c r="E1385">
        <v>871</v>
      </c>
      <c r="F1385">
        <v>8711</v>
      </c>
      <c r="G1385" t="s">
        <v>4754</v>
      </c>
      <c r="H1385" t="s">
        <v>4756</v>
      </c>
    </row>
    <row r="1386" spans="1:8" x14ac:dyDescent="0.15">
      <c r="A1386" t="str">
        <f t="shared" si="21"/>
        <v>［協同組合（他に分類されないもの）］漁業協同組合（他に分類されないもの）</v>
      </c>
      <c r="B1386" t="s">
        <v>4757</v>
      </c>
      <c r="C1386" t="s">
        <v>4746</v>
      </c>
      <c r="D1386">
        <v>87</v>
      </c>
      <c r="E1386">
        <v>871</v>
      </c>
      <c r="F1386">
        <v>8712</v>
      </c>
      <c r="G1386" t="s">
        <v>4754</v>
      </c>
      <c r="H1386" t="s">
        <v>4758</v>
      </c>
    </row>
    <row r="1387" spans="1:8" x14ac:dyDescent="0.15">
      <c r="A1387" t="str">
        <f t="shared" si="21"/>
        <v>［協同組合（他に分類されないもの）］水産加工業協同組合（他に分類されないもの）</v>
      </c>
      <c r="B1387" t="s">
        <v>4759</v>
      </c>
      <c r="C1387" t="s">
        <v>4746</v>
      </c>
      <c r="D1387">
        <v>87</v>
      </c>
      <c r="E1387">
        <v>871</v>
      </c>
      <c r="F1387">
        <v>8713</v>
      </c>
      <c r="G1387" t="s">
        <v>4754</v>
      </c>
      <c r="H1387" t="s">
        <v>4760</v>
      </c>
    </row>
    <row r="1388" spans="1:8" x14ac:dyDescent="0.15">
      <c r="A1388" t="str">
        <f t="shared" si="21"/>
        <v>［協同組合（他に分類されないもの）］森林組合（他に分類されないもの）</v>
      </c>
      <c r="B1388" t="s">
        <v>4761</v>
      </c>
      <c r="C1388" t="s">
        <v>4746</v>
      </c>
      <c r="D1388">
        <v>87</v>
      </c>
      <c r="E1388">
        <v>871</v>
      </c>
      <c r="F1388">
        <v>8714</v>
      </c>
      <c r="G1388" t="s">
        <v>4754</v>
      </c>
      <c r="H1388" t="s">
        <v>4762</v>
      </c>
    </row>
    <row r="1389" spans="1:8" x14ac:dyDescent="0.15">
      <c r="A1389" t="str">
        <f t="shared" si="21"/>
        <v>［協同組合（他に分類されないもの）］事業協同組合（他に分類されないもの）</v>
      </c>
      <c r="B1389" t="s">
        <v>4763</v>
      </c>
      <c r="C1389" t="s">
        <v>4746</v>
      </c>
      <c r="D1389">
        <v>87</v>
      </c>
      <c r="E1389">
        <v>872</v>
      </c>
      <c r="F1389">
        <v>8721</v>
      </c>
      <c r="G1389" t="s">
        <v>4754</v>
      </c>
      <c r="H1389" t="s">
        <v>4764</v>
      </c>
    </row>
    <row r="1390" spans="1:8" x14ac:dyDescent="0.15">
      <c r="A1390" t="str">
        <f t="shared" si="21"/>
        <v>［廃棄物処理業］主として管理事務を行う本社等</v>
      </c>
      <c r="B1390" t="s">
        <v>4765</v>
      </c>
      <c r="C1390" t="s">
        <v>4766</v>
      </c>
      <c r="D1390">
        <v>88</v>
      </c>
      <c r="E1390">
        <v>880</v>
      </c>
      <c r="F1390">
        <v>8800</v>
      </c>
      <c r="G1390" t="s">
        <v>4767</v>
      </c>
      <c r="H1390" t="s">
        <v>2115</v>
      </c>
    </row>
    <row r="1391" spans="1:8" x14ac:dyDescent="0.15">
      <c r="A1391" t="str">
        <f t="shared" si="21"/>
        <v>［廃棄物処理業］その他の管理，補助的経済活動を行う事業所</v>
      </c>
      <c r="B1391" t="s">
        <v>4768</v>
      </c>
      <c r="C1391" t="s">
        <v>4766</v>
      </c>
      <c r="D1391">
        <v>88</v>
      </c>
      <c r="E1391">
        <v>880</v>
      </c>
      <c r="F1391">
        <v>8809</v>
      </c>
      <c r="G1391" t="s">
        <v>4767</v>
      </c>
      <c r="H1391" t="s">
        <v>2117</v>
      </c>
    </row>
    <row r="1392" spans="1:8" x14ac:dyDescent="0.15">
      <c r="A1392" t="str">
        <f t="shared" si="21"/>
        <v>［廃棄物処理業］し尿収集運搬業</v>
      </c>
      <c r="B1392" t="s">
        <v>4769</v>
      </c>
      <c r="C1392" t="s">
        <v>4766</v>
      </c>
      <c r="D1392">
        <v>88</v>
      </c>
      <c r="E1392">
        <v>881</v>
      </c>
      <c r="F1392">
        <v>8811</v>
      </c>
      <c r="G1392" t="s">
        <v>4767</v>
      </c>
      <c r="H1392" t="s">
        <v>4770</v>
      </c>
    </row>
    <row r="1393" spans="1:8" x14ac:dyDescent="0.15">
      <c r="A1393" t="str">
        <f t="shared" si="21"/>
        <v>［廃棄物処理業］し尿処分業</v>
      </c>
      <c r="B1393" t="s">
        <v>4771</v>
      </c>
      <c r="C1393" t="s">
        <v>4766</v>
      </c>
      <c r="D1393">
        <v>88</v>
      </c>
      <c r="E1393">
        <v>881</v>
      </c>
      <c r="F1393">
        <v>8812</v>
      </c>
      <c r="G1393" t="s">
        <v>4767</v>
      </c>
      <c r="H1393" t="s">
        <v>4772</v>
      </c>
    </row>
    <row r="1394" spans="1:8" x14ac:dyDescent="0.15">
      <c r="A1394" t="str">
        <f t="shared" si="21"/>
        <v>［廃棄物処理業］浄化槽清掃業</v>
      </c>
      <c r="B1394" t="s">
        <v>4773</v>
      </c>
      <c r="C1394" t="s">
        <v>4766</v>
      </c>
      <c r="D1394">
        <v>88</v>
      </c>
      <c r="E1394">
        <v>881</v>
      </c>
      <c r="F1394">
        <v>8813</v>
      </c>
      <c r="G1394" t="s">
        <v>4767</v>
      </c>
      <c r="H1394" t="s">
        <v>4774</v>
      </c>
    </row>
    <row r="1395" spans="1:8" x14ac:dyDescent="0.15">
      <c r="A1395" t="str">
        <f t="shared" si="21"/>
        <v>［廃棄物処理業］浄化槽保守点検業</v>
      </c>
      <c r="B1395" t="s">
        <v>4775</v>
      </c>
      <c r="C1395" t="s">
        <v>4766</v>
      </c>
      <c r="D1395">
        <v>88</v>
      </c>
      <c r="E1395">
        <v>881</v>
      </c>
      <c r="F1395">
        <v>8814</v>
      </c>
      <c r="G1395" t="s">
        <v>4767</v>
      </c>
      <c r="H1395" t="s">
        <v>4776</v>
      </c>
    </row>
    <row r="1396" spans="1:8" x14ac:dyDescent="0.15">
      <c r="A1396" t="str">
        <f t="shared" si="21"/>
        <v>［廃棄物処理業］ごみ収集運搬業</v>
      </c>
      <c r="B1396" t="s">
        <v>4777</v>
      </c>
      <c r="C1396" t="s">
        <v>4766</v>
      </c>
      <c r="D1396">
        <v>88</v>
      </c>
      <c r="E1396">
        <v>881</v>
      </c>
      <c r="F1396">
        <v>8815</v>
      </c>
      <c r="G1396" t="s">
        <v>4767</v>
      </c>
      <c r="H1396" t="s">
        <v>4778</v>
      </c>
    </row>
    <row r="1397" spans="1:8" x14ac:dyDescent="0.15">
      <c r="A1397" t="str">
        <f t="shared" si="21"/>
        <v>［廃棄物処理業］ごみ処分業</v>
      </c>
      <c r="B1397" t="s">
        <v>4779</v>
      </c>
      <c r="C1397" t="s">
        <v>4766</v>
      </c>
      <c r="D1397">
        <v>88</v>
      </c>
      <c r="E1397">
        <v>881</v>
      </c>
      <c r="F1397">
        <v>8816</v>
      </c>
      <c r="G1397" t="s">
        <v>4767</v>
      </c>
      <c r="H1397" t="s">
        <v>4780</v>
      </c>
    </row>
    <row r="1398" spans="1:8" x14ac:dyDescent="0.15">
      <c r="A1398" t="str">
        <f t="shared" si="21"/>
        <v>［廃棄物処理業］清掃事務所</v>
      </c>
      <c r="B1398" t="s">
        <v>4781</v>
      </c>
      <c r="C1398" t="s">
        <v>4766</v>
      </c>
      <c r="D1398">
        <v>88</v>
      </c>
      <c r="E1398">
        <v>881</v>
      </c>
      <c r="F1398">
        <v>8817</v>
      </c>
      <c r="G1398" t="s">
        <v>4767</v>
      </c>
      <c r="H1398" t="s">
        <v>4782</v>
      </c>
    </row>
    <row r="1399" spans="1:8" x14ac:dyDescent="0.15">
      <c r="A1399" t="str">
        <f t="shared" si="21"/>
        <v>［廃棄物処理業］産業廃棄物収集運搬業</v>
      </c>
      <c r="B1399" t="s">
        <v>4783</v>
      </c>
      <c r="C1399" t="s">
        <v>4766</v>
      </c>
      <c r="D1399">
        <v>88</v>
      </c>
      <c r="E1399">
        <v>882</v>
      </c>
      <c r="F1399">
        <v>8821</v>
      </c>
      <c r="G1399" t="s">
        <v>4767</v>
      </c>
      <c r="H1399" t="s">
        <v>4784</v>
      </c>
    </row>
    <row r="1400" spans="1:8" x14ac:dyDescent="0.15">
      <c r="A1400" t="str">
        <f t="shared" si="21"/>
        <v>［廃棄物処理業］産業廃棄物処分業</v>
      </c>
      <c r="B1400" t="s">
        <v>4785</v>
      </c>
      <c r="C1400" t="s">
        <v>4766</v>
      </c>
      <c r="D1400">
        <v>88</v>
      </c>
      <c r="E1400">
        <v>882</v>
      </c>
      <c r="F1400">
        <v>8822</v>
      </c>
      <c r="G1400" t="s">
        <v>4767</v>
      </c>
      <c r="H1400" t="s">
        <v>4786</v>
      </c>
    </row>
    <row r="1401" spans="1:8" x14ac:dyDescent="0.15">
      <c r="A1401" t="str">
        <f t="shared" si="21"/>
        <v>［廃棄物処理業］特別管理産業廃棄物収集運搬業</v>
      </c>
      <c r="B1401" t="s">
        <v>4787</v>
      </c>
      <c r="C1401" t="s">
        <v>4766</v>
      </c>
      <c r="D1401">
        <v>88</v>
      </c>
      <c r="E1401">
        <v>882</v>
      </c>
      <c r="F1401">
        <v>8823</v>
      </c>
      <c r="G1401" t="s">
        <v>4767</v>
      </c>
      <c r="H1401" t="s">
        <v>4788</v>
      </c>
    </row>
    <row r="1402" spans="1:8" x14ac:dyDescent="0.15">
      <c r="A1402" t="str">
        <f t="shared" si="21"/>
        <v>［廃棄物処理業］特別管理産業廃棄物処分業</v>
      </c>
      <c r="B1402" t="s">
        <v>4789</v>
      </c>
      <c r="C1402" t="s">
        <v>4766</v>
      </c>
      <c r="D1402">
        <v>88</v>
      </c>
      <c r="E1402">
        <v>882</v>
      </c>
      <c r="F1402">
        <v>8824</v>
      </c>
      <c r="G1402" t="s">
        <v>4767</v>
      </c>
      <c r="H1402" t="s">
        <v>4790</v>
      </c>
    </row>
    <row r="1403" spans="1:8" x14ac:dyDescent="0.15">
      <c r="A1403" t="str">
        <f t="shared" si="21"/>
        <v>［廃棄物処理業］死亡獣畜取扱業</v>
      </c>
      <c r="B1403" t="s">
        <v>4791</v>
      </c>
      <c r="C1403" t="s">
        <v>4766</v>
      </c>
      <c r="D1403">
        <v>88</v>
      </c>
      <c r="E1403">
        <v>889</v>
      </c>
      <c r="F1403">
        <v>8891</v>
      </c>
      <c r="G1403" t="s">
        <v>4767</v>
      </c>
      <c r="H1403" t="s">
        <v>4792</v>
      </c>
    </row>
    <row r="1404" spans="1:8" x14ac:dyDescent="0.15">
      <c r="A1404" t="str">
        <f t="shared" si="21"/>
        <v>［廃棄物処理業］他に分類されない廃棄物処理業</v>
      </c>
      <c r="B1404" t="s">
        <v>4793</v>
      </c>
      <c r="C1404" t="s">
        <v>4766</v>
      </c>
      <c r="D1404">
        <v>88</v>
      </c>
      <c r="E1404">
        <v>889</v>
      </c>
      <c r="F1404">
        <v>8899</v>
      </c>
      <c r="G1404" t="s">
        <v>4767</v>
      </c>
      <c r="H1404" t="s">
        <v>4794</v>
      </c>
    </row>
    <row r="1405" spans="1:8" x14ac:dyDescent="0.15">
      <c r="A1405" t="str">
        <f t="shared" si="21"/>
        <v>［自動車整備業］管理，補助的経済活動を行う事業所</v>
      </c>
      <c r="B1405" t="s">
        <v>4795</v>
      </c>
      <c r="C1405" t="s">
        <v>4766</v>
      </c>
      <c r="D1405">
        <v>89</v>
      </c>
      <c r="E1405">
        <v>890</v>
      </c>
      <c r="F1405">
        <v>8901</v>
      </c>
      <c r="G1405" t="s">
        <v>4796</v>
      </c>
      <c r="H1405" t="s">
        <v>3757</v>
      </c>
    </row>
    <row r="1406" spans="1:8" x14ac:dyDescent="0.15">
      <c r="A1406" t="str">
        <f t="shared" si="21"/>
        <v>［自動車整備業］自動車一般整備業</v>
      </c>
      <c r="B1406" t="s">
        <v>4797</v>
      </c>
      <c r="C1406" t="s">
        <v>4766</v>
      </c>
      <c r="D1406">
        <v>89</v>
      </c>
      <c r="E1406">
        <v>891</v>
      </c>
      <c r="F1406">
        <v>8911</v>
      </c>
      <c r="G1406" t="s">
        <v>4796</v>
      </c>
      <c r="H1406" t="s">
        <v>4798</v>
      </c>
    </row>
    <row r="1407" spans="1:8" x14ac:dyDescent="0.15">
      <c r="A1407" t="str">
        <f t="shared" si="21"/>
        <v>［自動車整備業］その他の自動車整備業</v>
      </c>
      <c r="B1407" t="s">
        <v>4799</v>
      </c>
      <c r="C1407" t="s">
        <v>4766</v>
      </c>
      <c r="D1407">
        <v>89</v>
      </c>
      <c r="E1407">
        <v>891</v>
      </c>
      <c r="F1407">
        <v>8919</v>
      </c>
      <c r="G1407" t="s">
        <v>4796</v>
      </c>
      <c r="H1407" t="s">
        <v>4800</v>
      </c>
    </row>
    <row r="1408" spans="1:8" x14ac:dyDescent="0.15">
      <c r="A1408" t="str">
        <f t="shared" si="21"/>
        <v>［機械等修理業（別掲を除く）］主として管理事務を行う本社等</v>
      </c>
      <c r="B1408" t="s">
        <v>4801</v>
      </c>
      <c r="C1408" t="s">
        <v>4766</v>
      </c>
      <c r="D1408">
        <v>90</v>
      </c>
      <c r="E1408">
        <v>900</v>
      </c>
      <c r="F1408">
        <v>9000</v>
      </c>
      <c r="G1408" t="s">
        <v>4802</v>
      </c>
      <c r="H1408" t="s">
        <v>2115</v>
      </c>
    </row>
    <row r="1409" spans="1:8" x14ac:dyDescent="0.15">
      <c r="A1409" t="str">
        <f t="shared" si="21"/>
        <v>［機械等修理業（別掲を除く）］その他の管理，補助的経済活動を行う事業所</v>
      </c>
      <c r="B1409" t="s">
        <v>4803</v>
      </c>
      <c r="C1409" t="s">
        <v>4766</v>
      </c>
      <c r="D1409">
        <v>90</v>
      </c>
      <c r="E1409">
        <v>900</v>
      </c>
      <c r="F1409">
        <v>9009</v>
      </c>
      <c r="G1409" t="s">
        <v>4802</v>
      </c>
      <c r="H1409" t="s">
        <v>2117</v>
      </c>
    </row>
    <row r="1410" spans="1:8" x14ac:dyDescent="0.15">
      <c r="A1410" t="str">
        <f t="shared" si="21"/>
        <v>［機械等修理業（別掲を除く）］一般機械修理業（建設・鉱山機械を除く）</v>
      </c>
      <c r="B1410" t="s">
        <v>4804</v>
      </c>
      <c r="C1410" t="s">
        <v>4766</v>
      </c>
      <c r="D1410">
        <v>90</v>
      </c>
      <c r="E1410">
        <v>901</v>
      </c>
      <c r="F1410">
        <v>9011</v>
      </c>
      <c r="G1410" t="s">
        <v>4802</v>
      </c>
      <c r="H1410" t="s">
        <v>4805</v>
      </c>
    </row>
    <row r="1411" spans="1:8" x14ac:dyDescent="0.15">
      <c r="A1411" t="str">
        <f t="shared" ref="A1411:A1461" si="22">"［"&amp;G1411&amp;"］"&amp;H1411</f>
        <v>［機械等修理業（別掲を除く）］建設・鉱山機械整備業</v>
      </c>
      <c r="B1411" t="s">
        <v>4806</v>
      </c>
      <c r="C1411" t="s">
        <v>4766</v>
      </c>
      <c r="D1411">
        <v>90</v>
      </c>
      <c r="E1411">
        <v>901</v>
      </c>
      <c r="F1411">
        <v>9012</v>
      </c>
      <c r="G1411" t="s">
        <v>4802</v>
      </c>
      <c r="H1411" t="s">
        <v>4807</v>
      </c>
    </row>
    <row r="1412" spans="1:8" x14ac:dyDescent="0.15">
      <c r="A1412" t="str">
        <f t="shared" si="22"/>
        <v>［機械等修理業（別掲を除く）］電気機械器具修理業</v>
      </c>
      <c r="B1412" t="s">
        <v>4808</v>
      </c>
      <c r="C1412" t="s">
        <v>4766</v>
      </c>
      <c r="D1412">
        <v>90</v>
      </c>
      <c r="E1412">
        <v>902</v>
      </c>
      <c r="F1412">
        <v>9021</v>
      </c>
      <c r="G1412" t="s">
        <v>4802</v>
      </c>
      <c r="H1412" t="s">
        <v>4809</v>
      </c>
    </row>
    <row r="1413" spans="1:8" x14ac:dyDescent="0.15">
      <c r="A1413" t="str">
        <f t="shared" si="22"/>
        <v>［機械等修理業（別掲を除く）］表具業</v>
      </c>
      <c r="B1413" t="s">
        <v>4810</v>
      </c>
      <c r="C1413" t="s">
        <v>4766</v>
      </c>
      <c r="D1413">
        <v>90</v>
      </c>
      <c r="E1413">
        <v>903</v>
      </c>
      <c r="F1413">
        <v>9031</v>
      </c>
      <c r="G1413" t="s">
        <v>4802</v>
      </c>
      <c r="H1413" t="s">
        <v>4811</v>
      </c>
    </row>
    <row r="1414" spans="1:8" x14ac:dyDescent="0.15">
      <c r="A1414" t="str">
        <f t="shared" si="22"/>
        <v>［機械等修理業（別掲を除く）］家具修理業</v>
      </c>
      <c r="B1414" t="s">
        <v>4812</v>
      </c>
      <c r="C1414" t="s">
        <v>4766</v>
      </c>
      <c r="D1414">
        <v>90</v>
      </c>
      <c r="E1414">
        <v>909</v>
      </c>
      <c r="F1414">
        <v>9091</v>
      </c>
      <c r="G1414" t="s">
        <v>4802</v>
      </c>
      <c r="H1414" t="s">
        <v>4813</v>
      </c>
    </row>
    <row r="1415" spans="1:8" x14ac:dyDescent="0.15">
      <c r="A1415" t="str">
        <f t="shared" si="22"/>
        <v>［機械等修理業（別掲を除く）］時計修理業</v>
      </c>
      <c r="B1415" t="s">
        <v>4814</v>
      </c>
      <c r="C1415" t="s">
        <v>4766</v>
      </c>
      <c r="D1415">
        <v>90</v>
      </c>
      <c r="E1415">
        <v>909</v>
      </c>
      <c r="F1415">
        <v>9092</v>
      </c>
      <c r="G1415" t="s">
        <v>4802</v>
      </c>
      <c r="H1415" t="s">
        <v>4815</v>
      </c>
    </row>
    <row r="1416" spans="1:8" x14ac:dyDescent="0.15">
      <c r="A1416" t="str">
        <f t="shared" si="22"/>
        <v>［機械等修理業（別掲を除く）］履物修理業</v>
      </c>
      <c r="B1416" t="s">
        <v>4816</v>
      </c>
      <c r="C1416" t="s">
        <v>4766</v>
      </c>
      <c r="D1416">
        <v>90</v>
      </c>
      <c r="E1416">
        <v>909</v>
      </c>
      <c r="F1416">
        <v>9093</v>
      </c>
      <c r="G1416" t="s">
        <v>4802</v>
      </c>
      <c r="H1416" t="s">
        <v>4817</v>
      </c>
    </row>
    <row r="1417" spans="1:8" x14ac:dyDescent="0.15">
      <c r="A1417" t="str">
        <f t="shared" si="22"/>
        <v>［機械等修理業（別掲を除く）］かじ業</v>
      </c>
      <c r="B1417" t="s">
        <v>4818</v>
      </c>
      <c r="C1417" t="s">
        <v>4766</v>
      </c>
      <c r="D1417">
        <v>90</v>
      </c>
      <c r="E1417">
        <v>909</v>
      </c>
      <c r="F1417">
        <v>9094</v>
      </c>
      <c r="G1417" t="s">
        <v>4802</v>
      </c>
      <c r="H1417" t="s">
        <v>4819</v>
      </c>
    </row>
    <row r="1418" spans="1:8" x14ac:dyDescent="0.15">
      <c r="A1418" t="str">
        <f t="shared" si="22"/>
        <v>［機械等修理業（別掲を除く）］他に分類されない修理業</v>
      </c>
      <c r="B1418" t="s">
        <v>4820</v>
      </c>
      <c r="C1418" t="s">
        <v>4766</v>
      </c>
      <c r="D1418">
        <v>90</v>
      </c>
      <c r="E1418">
        <v>909</v>
      </c>
      <c r="F1418">
        <v>9099</v>
      </c>
      <c r="G1418" t="s">
        <v>4802</v>
      </c>
      <c r="H1418" t="s">
        <v>4821</v>
      </c>
    </row>
    <row r="1419" spans="1:8" x14ac:dyDescent="0.15">
      <c r="A1419" t="str">
        <f t="shared" si="22"/>
        <v>［職業紹介・労働者派遣業］主として管理事務を行う本社等</v>
      </c>
      <c r="B1419" t="s">
        <v>4822</v>
      </c>
      <c r="C1419" t="s">
        <v>4766</v>
      </c>
      <c r="D1419">
        <v>91</v>
      </c>
      <c r="E1419">
        <v>910</v>
      </c>
      <c r="F1419">
        <v>9100</v>
      </c>
      <c r="G1419" t="s">
        <v>1155</v>
      </c>
      <c r="H1419" t="s">
        <v>2115</v>
      </c>
    </row>
    <row r="1420" spans="1:8" x14ac:dyDescent="0.15">
      <c r="A1420" t="str">
        <f t="shared" si="22"/>
        <v>［職業紹介・労働者派遣業］その他の管理，補助的経済活動を行う事業所</v>
      </c>
      <c r="B1420" t="s">
        <v>4823</v>
      </c>
      <c r="C1420" t="s">
        <v>4766</v>
      </c>
      <c r="D1420">
        <v>91</v>
      </c>
      <c r="E1420">
        <v>910</v>
      </c>
      <c r="F1420">
        <v>9109</v>
      </c>
      <c r="G1420" t="s">
        <v>1155</v>
      </c>
      <c r="H1420" t="s">
        <v>2117</v>
      </c>
    </row>
    <row r="1421" spans="1:8" x14ac:dyDescent="0.15">
      <c r="A1421" t="str">
        <f t="shared" si="22"/>
        <v>［職業紹介・労働者派遣業］職業紹介業</v>
      </c>
      <c r="B1421" t="s">
        <v>4824</v>
      </c>
      <c r="C1421" t="s">
        <v>4766</v>
      </c>
      <c r="D1421">
        <v>91</v>
      </c>
      <c r="E1421">
        <v>911</v>
      </c>
      <c r="F1421">
        <v>9111</v>
      </c>
      <c r="G1421" t="s">
        <v>1155</v>
      </c>
      <c r="H1421" t="s">
        <v>4825</v>
      </c>
    </row>
    <row r="1422" spans="1:8" x14ac:dyDescent="0.15">
      <c r="A1422" t="str">
        <f t="shared" si="22"/>
        <v>［職業紹介・労働者派遣業］労働者派遣業</v>
      </c>
      <c r="B1422" t="s">
        <v>4826</v>
      </c>
      <c r="C1422" t="s">
        <v>4766</v>
      </c>
      <c r="D1422">
        <v>91</v>
      </c>
      <c r="E1422">
        <v>912</v>
      </c>
      <c r="F1422">
        <v>9121</v>
      </c>
      <c r="G1422" t="s">
        <v>1155</v>
      </c>
      <c r="H1422" t="s">
        <v>4827</v>
      </c>
    </row>
    <row r="1423" spans="1:8" x14ac:dyDescent="0.15">
      <c r="A1423" t="str">
        <f t="shared" si="22"/>
        <v>［その他の事業サービス業］主として管理事務を行う本社等</v>
      </c>
      <c r="B1423" t="s">
        <v>4828</v>
      </c>
      <c r="C1423" t="s">
        <v>4766</v>
      </c>
      <c r="D1423">
        <v>92</v>
      </c>
      <c r="E1423">
        <v>920</v>
      </c>
      <c r="F1423">
        <v>9200</v>
      </c>
      <c r="G1423" t="s">
        <v>1158</v>
      </c>
      <c r="H1423" t="s">
        <v>2115</v>
      </c>
    </row>
    <row r="1424" spans="1:8" x14ac:dyDescent="0.15">
      <c r="A1424" t="str">
        <f t="shared" si="22"/>
        <v>［その他の事業サービス業］その他の管理，補助的経済活動を行う事業所</v>
      </c>
      <c r="B1424" t="s">
        <v>4829</v>
      </c>
      <c r="C1424" t="s">
        <v>4766</v>
      </c>
      <c r="D1424">
        <v>92</v>
      </c>
      <c r="E1424">
        <v>920</v>
      </c>
      <c r="F1424">
        <v>9209</v>
      </c>
      <c r="G1424" t="s">
        <v>1158</v>
      </c>
      <c r="H1424" t="s">
        <v>2117</v>
      </c>
    </row>
    <row r="1425" spans="1:8" x14ac:dyDescent="0.15">
      <c r="A1425" t="str">
        <f t="shared" si="22"/>
        <v>［その他の事業サービス業］速記・ワープロ入力業</v>
      </c>
      <c r="B1425" t="s">
        <v>4830</v>
      </c>
      <c r="C1425" t="s">
        <v>4766</v>
      </c>
      <c r="D1425">
        <v>92</v>
      </c>
      <c r="E1425">
        <v>921</v>
      </c>
      <c r="F1425">
        <v>9211</v>
      </c>
      <c r="G1425" t="s">
        <v>1158</v>
      </c>
      <c r="H1425" t="s">
        <v>4831</v>
      </c>
    </row>
    <row r="1426" spans="1:8" x14ac:dyDescent="0.15">
      <c r="A1426" t="str">
        <f t="shared" si="22"/>
        <v>［その他の事業サービス業］複写業</v>
      </c>
      <c r="B1426" t="s">
        <v>4832</v>
      </c>
      <c r="C1426" t="s">
        <v>4766</v>
      </c>
      <c r="D1426">
        <v>92</v>
      </c>
      <c r="E1426">
        <v>921</v>
      </c>
      <c r="F1426">
        <v>9212</v>
      </c>
      <c r="G1426" t="s">
        <v>1158</v>
      </c>
      <c r="H1426" t="s">
        <v>4833</v>
      </c>
    </row>
    <row r="1427" spans="1:8" x14ac:dyDescent="0.15">
      <c r="A1427" t="str">
        <f t="shared" si="22"/>
        <v>［その他の事業サービス業］ビルメンテナンス業</v>
      </c>
      <c r="B1427" t="s">
        <v>4834</v>
      </c>
      <c r="C1427" t="s">
        <v>4766</v>
      </c>
      <c r="D1427">
        <v>92</v>
      </c>
      <c r="E1427">
        <v>922</v>
      </c>
      <c r="F1427">
        <v>9221</v>
      </c>
      <c r="G1427" t="s">
        <v>1158</v>
      </c>
      <c r="H1427" t="s">
        <v>4835</v>
      </c>
    </row>
    <row r="1428" spans="1:8" x14ac:dyDescent="0.15">
      <c r="A1428" t="str">
        <f t="shared" si="22"/>
        <v>［その他の事業サービス業］その他の建物サービス業</v>
      </c>
      <c r="B1428" t="s">
        <v>4836</v>
      </c>
      <c r="C1428" t="s">
        <v>4766</v>
      </c>
      <c r="D1428">
        <v>92</v>
      </c>
      <c r="E1428">
        <v>922</v>
      </c>
      <c r="F1428">
        <v>9229</v>
      </c>
      <c r="G1428" t="s">
        <v>1158</v>
      </c>
      <c r="H1428" t="s">
        <v>4837</v>
      </c>
    </row>
    <row r="1429" spans="1:8" x14ac:dyDescent="0.15">
      <c r="A1429" t="str">
        <f t="shared" si="22"/>
        <v>［その他の事業サービス業］警備業</v>
      </c>
      <c r="B1429" t="s">
        <v>4838</v>
      </c>
      <c r="C1429" t="s">
        <v>4766</v>
      </c>
      <c r="D1429">
        <v>92</v>
      </c>
      <c r="E1429">
        <v>923</v>
      </c>
      <c r="F1429">
        <v>9231</v>
      </c>
      <c r="G1429" t="s">
        <v>1158</v>
      </c>
      <c r="H1429" t="s">
        <v>4839</v>
      </c>
    </row>
    <row r="1430" spans="1:8" x14ac:dyDescent="0.15">
      <c r="A1430" t="str">
        <f t="shared" si="22"/>
        <v>［その他の事業サービス業］ディスプレイ業</v>
      </c>
      <c r="B1430" t="s">
        <v>4840</v>
      </c>
      <c r="C1430" t="s">
        <v>4766</v>
      </c>
      <c r="D1430">
        <v>92</v>
      </c>
      <c r="E1430">
        <v>929</v>
      </c>
      <c r="F1430">
        <v>9291</v>
      </c>
      <c r="G1430" t="s">
        <v>1158</v>
      </c>
      <c r="H1430" t="s">
        <v>4841</v>
      </c>
    </row>
    <row r="1431" spans="1:8" x14ac:dyDescent="0.15">
      <c r="A1431" t="str">
        <f t="shared" si="22"/>
        <v>［その他の事業サービス業］産業用設備洗浄業</v>
      </c>
      <c r="B1431" t="s">
        <v>4842</v>
      </c>
      <c r="C1431" t="s">
        <v>4766</v>
      </c>
      <c r="D1431">
        <v>92</v>
      </c>
      <c r="E1431">
        <v>929</v>
      </c>
      <c r="F1431">
        <v>9292</v>
      </c>
      <c r="G1431" t="s">
        <v>1158</v>
      </c>
      <c r="H1431" t="s">
        <v>4843</v>
      </c>
    </row>
    <row r="1432" spans="1:8" x14ac:dyDescent="0.15">
      <c r="A1432" t="str">
        <f t="shared" si="22"/>
        <v>［その他の事業サービス業］看板書き業</v>
      </c>
      <c r="B1432" t="s">
        <v>4844</v>
      </c>
      <c r="C1432" t="s">
        <v>4766</v>
      </c>
      <c r="D1432">
        <v>92</v>
      </c>
      <c r="E1432">
        <v>929</v>
      </c>
      <c r="F1432">
        <v>9293</v>
      </c>
      <c r="G1432" t="s">
        <v>1158</v>
      </c>
      <c r="H1432" t="s">
        <v>4845</v>
      </c>
    </row>
    <row r="1433" spans="1:8" x14ac:dyDescent="0.15">
      <c r="A1433" t="str">
        <f t="shared" si="22"/>
        <v>［その他の事業サービス業］コールセンター業</v>
      </c>
      <c r="B1433" t="s">
        <v>4846</v>
      </c>
      <c r="C1433" t="s">
        <v>4766</v>
      </c>
      <c r="D1433">
        <v>92</v>
      </c>
      <c r="E1433">
        <v>929</v>
      </c>
      <c r="F1433">
        <v>9294</v>
      </c>
      <c r="G1433" t="s">
        <v>1158</v>
      </c>
      <c r="H1433" t="s">
        <v>4847</v>
      </c>
    </row>
    <row r="1434" spans="1:8" x14ac:dyDescent="0.15">
      <c r="A1434" t="str">
        <f t="shared" si="22"/>
        <v>［その他の事業サービス業］他に分類されないその他の事業サービス業</v>
      </c>
      <c r="B1434" t="s">
        <v>4848</v>
      </c>
      <c r="C1434" t="s">
        <v>4766</v>
      </c>
      <c r="D1434">
        <v>92</v>
      </c>
      <c r="E1434">
        <v>929</v>
      </c>
      <c r="F1434">
        <v>9299</v>
      </c>
      <c r="G1434" t="s">
        <v>1158</v>
      </c>
      <c r="H1434" t="s">
        <v>4849</v>
      </c>
    </row>
    <row r="1435" spans="1:8" x14ac:dyDescent="0.15">
      <c r="A1435" t="str">
        <f t="shared" si="22"/>
        <v>［経済団体］実業団体</v>
      </c>
      <c r="B1435" t="s">
        <v>4850</v>
      </c>
      <c r="C1435" t="s">
        <v>4766</v>
      </c>
      <c r="D1435">
        <v>93</v>
      </c>
      <c r="E1435">
        <v>931</v>
      </c>
      <c r="F1435">
        <v>9311</v>
      </c>
      <c r="G1435" t="s">
        <v>4851</v>
      </c>
      <c r="H1435" t="s">
        <v>4852</v>
      </c>
    </row>
    <row r="1436" spans="1:8" x14ac:dyDescent="0.15">
      <c r="A1436" t="str">
        <f t="shared" si="22"/>
        <v>［経済団体］同業団体</v>
      </c>
      <c r="B1436" t="s">
        <v>4853</v>
      </c>
      <c r="C1436" t="s">
        <v>4766</v>
      </c>
      <c r="D1436">
        <v>93</v>
      </c>
      <c r="E1436">
        <v>931</v>
      </c>
      <c r="F1436">
        <v>9312</v>
      </c>
      <c r="G1436" t="s">
        <v>4851</v>
      </c>
      <c r="H1436" t="s">
        <v>4854</v>
      </c>
    </row>
    <row r="1437" spans="1:8" x14ac:dyDescent="0.15">
      <c r="A1437" t="str">
        <f t="shared" si="22"/>
        <v>［経済団体］労働団体</v>
      </c>
      <c r="B1437" t="s">
        <v>4855</v>
      </c>
      <c r="C1437" t="s">
        <v>4766</v>
      </c>
      <c r="D1437">
        <v>93</v>
      </c>
      <c r="E1437">
        <v>932</v>
      </c>
      <c r="F1437">
        <v>9321</v>
      </c>
      <c r="G1437" t="s">
        <v>4851</v>
      </c>
      <c r="H1437" t="s">
        <v>4856</v>
      </c>
    </row>
    <row r="1438" spans="1:8" x14ac:dyDescent="0.15">
      <c r="A1438" t="str">
        <f t="shared" si="22"/>
        <v>［経済団体］学術団体</v>
      </c>
      <c r="B1438" t="s">
        <v>4857</v>
      </c>
      <c r="C1438" t="s">
        <v>4766</v>
      </c>
      <c r="D1438">
        <v>93</v>
      </c>
      <c r="E1438">
        <v>933</v>
      </c>
      <c r="F1438">
        <v>9331</v>
      </c>
      <c r="G1438" t="s">
        <v>4851</v>
      </c>
      <c r="H1438" t="s">
        <v>4858</v>
      </c>
    </row>
    <row r="1439" spans="1:8" x14ac:dyDescent="0.15">
      <c r="A1439" t="str">
        <f t="shared" si="22"/>
        <v>［経済団体］文化団体</v>
      </c>
      <c r="B1439" t="s">
        <v>4859</v>
      </c>
      <c r="C1439" t="s">
        <v>4766</v>
      </c>
      <c r="D1439">
        <v>93</v>
      </c>
      <c r="E1439">
        <v>933</v>
      </c>
      <c r="F1439">
        <v>9332</v>
      </c>
      <c r="G1439" t="s">
        <v>4851</v>
      </c>
      <c r="H1439" t="s">
        <v>4860</v>
      </c>
    </row>
    <row r="1440" spans="1:8" x14ac:dyDescent="0.15">
      <c r="A1440" t="str">
        <f t="shared" si="22"/>
        <v>［経済団体］政治団体</v>
      </c>
      <c r="B1440" t="s">
        <v>4861</v>
      </c>
      <c r="C1440" t="s">
        <v>4766</v>
      </c>
      <c r="D1440">
        <v>93</v>
      </c>
      <c r="E1440">
        <v>934</v>
      </c>
      <c r="F1440">
        <v>9341</v>
      </c>
      <c r="G1440" t="s">
        <v>4851</v>
      </c>
      <c r="H1440" t="s">
        <v>4862</v>
      </c>
    </row>
    <row r="1441" spans="1:8" x14ac:dyDescent="0.15">
      <c r="A1441" t="str">
        <f t="shared" si="22"/>
        <v>［経済団体］他に分類されない非営利的団体</v>
      </c>
      <c r="B1441" t="s">
        <v>4863</v>
      </c>
      <c r="C1441" t="s">
        <v>4766</v>
      </c>
      <c r="D1441">
        <v>93</v>
      </c>
      <c r="E1441">
        <v>939</v>
      </c>
      <c r="F1441">
        <v>9399</v>
      </c>
      <c r="G1441" t="s">
        <v>4851</v>
      </c>
      <c r="H1441" t="s">
        <v>4864</v>
      </c>
    </row>
    <row r="1442" spans="1:8" x14ac:dyDescent="0.15">
      <c r="A1442" t="str">
        <f t="shared" si="22"/>
        <v>［宗教］神社，神道教会</v>
      </c>
      <c r="B1442" t="s">
        <v>4865</v>
      </c>
      <c r="C1442" t="s">
        <v>4766</v>
      </c>
      <c r="D1442">
        <v>94</v>
      </c>
      <c r="E1442">
        <v>941</v>
      </c>
      <c r="F1442">
        <v>9411</v>
      </c>
      <c r="G1442" t="s">
        <v>4866</v>
      </c>
      <c r="H1442" t="s">
        <v>4867</v>
      </c>
    </row>
    <row r="1443" spans="1:8" x14ac:dyDescent="0.15">
      <c r="A1443" t="str">
        <f t="shared" si="22"/>
        <v>［宗教］教派事務所</v>
      </c>
      <c r="B1443" t="s">
        <v>4868</v>
      </c>
      <c r="C1443" t="s">
        <v>4766</v>
      </c>
      <c r="D1443">
        <v>94</v>
      </c>
      <c r="E1443">
        <v>941</v>
      </c>
      <c r="F1443">
        <v>9412</v>
      </c>
      <c r="G1443" t="s">
        <v>4866</v>
      </c>
      <c r="H1443" t="s">
        <v>4869</v>
      </c>
    </row>
    <row r="1444" spans="1:8" x14ac:dyDescent="0.15">
      <c r="A1444" t="str">
        <f t="shared" si="22"/>
        <v>［宗教］寺院，仏教教会</v>
      </c>
      <c r="B1444" t="s">
        <v>4870</v>
      </c>
      <c r="C1444" t="s">
        <v>4766</v>
      </c>
      <c r="D1444">
        <v>94</v>
      </c>
      <c r="E1444">
        <v>942</v>
      </c>
      <c r="F1444">
        <v>9421</v>
      </c>
      <c r="G1444" t="s">
        <v>4866</v>
      </c>
      <c r="H1444" t="s">
        <v>4871</v>
      </c>
    </row>
    <row r="1445" spans="1:8" x14ac:dyDescent="0.15">
      <c r="A1445" t="str">
        <f t="shared" si="22"/>
        <v>［宗教］宗派事務所</v>
      </c>
      <c r="B1445" t="s">
        <v>4872</v>
      </c>
      <c r="C1445" t="s">
        <v>4766</v>
      </c>
      <c r="D1445">
        <v>94</v>
      </c>
      <c r="E1445">
        <v>942</v>
      </c>
      <c r="F1445">
        <v>9422</v>
      </c>
      <c r="G1445" t="s">
        <v>4866</v>
      </c>
      <c r="H1445" t="s">
        <v>4873</v>
      </c>
    </row>
    <row r="1446" spans="1:8" x14ac:dyDescent="0.15">
      <c r="A1446" t="str">
        <f t="shared" si="22"/>
        <v>［宗教］キリスト教教会，修道院</v>
      </c>
      <c r="B1446" t="s">
        <v>4874</v>
      </c>
      <c r="C1446" t="s">
        <v>4766</v>
      </c>
      <c r="D1446">
        <v>94</v>
      </c>
      <c r="E1446">
        <v>943</v>
      </c>
      <c r="F1446">
        <v>9431</v>
      </c>
      <c r="G1446" t="s">
        <v>4866</v>
      </c>
      <c r="H1446" t="s">
        <v>4875</v>
      </c>
    </row>
    <row r="1447" spans="1:8" x14ac:dyDescent="0.15">
      <c r="A1447" t="str">
        <f t="shared" si="22"/>
        <v>［宗教］教団事務所</v>
      </c>
      <c r="B1447" t="s">
        <v>4876</v>
      </c>
      <c r="C1447" t="s">
        <v>4766</v>
      </c>
      <c r="D1447">
        <v>94</v>
      </c>
      <c r="E1447">
        <v>943</v>
      </c>
      <c r="F1447">
        <v>9432</v>
      </c>
      <c r="G1447" t="s">
        <v>4866</v>
      </c>
      <c r="H1447" t="s">
        <v>4877</v>
      </c>
    </row>
    <row r="1448" spans="1:8" x14ac:dyDescent="0.15">
      <c r="A1448" t="str">
        <f t="shared" si="22"/>
        <v>［宗教］その他の宗教の教会</v>
      </c>
      <c r="B1448" t="s">
        <v>4878</v>
      </c>
      <c r="C1448" t="s">
        <v>4766</v>
      </c>
      <c r="D1448">
        <v>94</v>
      </c>
      <c r="E1448">
        <v>949</v>
      </c>
      <c r="F1448">
        <v>9491</v>
      </c>
      <c r="G1448" t="s">
        <v>4866</v>
      </c>
      <c r="H1448" t="s">
        <v>4879</v>
      </c>
    </row>
    <row r="1449" spans="1:8" x14ac:dyDescent="0.15">
      <c r="A1449" t="str">
        <f t="shared" si="22"/>
        <v>［宗教］その他の宗教の教団事務所</v>
      </c>
      <c r="B1449" t="s">
        <v>4880</v>
      </c>
      <c r="C1449" t="s">
        <v>4766</v>
      </c>
      <c r="D1449">
        <v>94</v>
      </c>
      <c r="E1449">
        <v>949</v>
      </c>
      <c r="F1449">
        <v>9499</v>
      </c>
      <c r="G1449" t="s">
        <v>4866</v>
      </c>
      <c r="H1449" t="s">
        <v>4881</v>
      </c>
    </row>
    <row r="1450" spans="1:8" x14ac:dyDescent="0.15">
      <c r="A1450" t="str">
        <f t="shared" si="22"/>
        <v>［その他のサービス業］管理，補助的経済活動を行う事業所</v>
      </c>
      <c r="B1450" t="s">
        <v>4882</v>
      </c>
      <c r="C1450" t="s">
        <v>4766</v>
      </c>
      <c r="D1450">
        <v>95</v>
      </c>
      <c r="E1450">
        <v>950</v>
      </c>
      <c r="F1450">
        <v>9501</v>
      </c>
      <c r="G1450" t="s">
        <v>4883</v>
      </c>
      <c r="H1450" t="s">
        <v>3757</v>
      </c>
    </row>
    <row r="1451" spans="1:8" x14ac:dyDescent="0.15">
      <c r="A1451" t="str">
        <f t="shared" si="22"/>
        <v>［その他のサービス業］集会場</v>
      </c>
      <c r="B1451" t="s">
        <v>4884</v>
      </c>
      <c r="C1451" t="s">
        <v>4766</v>
      </c>
      <c r="D1451">
        <v>95</v>
      </c>
      <c r="E1451">
        <v>951</v>
      </c>
      <c r="F1451">
        <v>9511</v>
      </c>
      <c r="G1451" t="s">
        <v>4883</v>
      </c>
      <c r="H1451" t="s">
        <v>4885</v>
      </c>
    </row>
    <row r="1452" spans="1:8" x14ac:dyDescent="0.15">
      <c r="A1452" t="str">
        <f t="shared" si="22"/>
        <v>［その他のサービス業］と畜場</v>
      </c>
      <c r="B1452" t="s">
        <v>4886</v>
      </c>
      <c r="C1452" t="s">
        <v>4766</v>
      </c>
      <c r="D1452">
        <v>95</v>
      </c>
      <c r="E1452">
        <v>952</v>
      </c>
      <c r="F1452">
        <v>9521</v>
      </c>
      <c r="G1452" t="s">
        <v>4883</v>
      </c>
      <c r="H1452" t="s">
        <v>4887</v>
      </c>
    </row>
    <row r="1453" spans="1:8" x14ac:dyDescent="0.15">
      <c r="A1453" t="str">
        <f t="shared" si="22"/>
        <v>［その他のサービス業］他に分類されないサービス業</v>
      </c>
      <c r="B1453" t="s">
        <v>4888</v>
      </c>
      <c r="C1453" t="s">
        <v>4766</v>
      </c>
      <c r="D1453">
        <v>95</v>
      </c>
      <c r="E1453">
        <v>959</v>
      </c>
      <c r="F1453">
        <v>9599</v>
      </c>
      <c r="G1453" t="s">
        <v>4883</v>
      </c>
      <c r="H1453" t="s">
        <v>4889</v>
      </c>
    </row>
    <row r="1454" spans="1:8" x14ac:dyDescent="0.15">
      <c r="A1454" t="str">
        <f t="shared" si="22"/>
        <v>［外国公館］外国公館</v>
      </c>
      <c r="B1454" t="s">
        <v>4890</v>
      </c>
      <c r="C1454" t="s">
        <v>4766</v>
      </c>
      <c r="D1454">
        <v>96</v>
      </c>
      <c r="E1454">
        <v>961</v>
      </c>
      <c r="F1454">
        <v>9611</v>
      </c>
      <c r="G1454" t="s">
        <v>4891</v>
      </c>
      <c r="H1454" t="s">
        <v>4891</v>
      </c>
    </row>
    <row r="1455" spans="1:8" x14ac:dyDescent="0.15">
      <c r="A1455" t="str">
        <f t="shared" si="22"/>
        <v>［外国公館］その他の外国公務</v>
      </c>
      <c r="B1455" t="s">
        <v>4892</v>
      </c>
      <c r="C1455" t="s">
        <v>4766</v>
      </c>
      <c r="D1455">
        <v>96</v>
      </c>
      <c r="E1455">
        <v>969</v>
      </c>
      <c r="F1455">
        <v>9699</v>
      </c>
      <c r="G1455" t="s">
        <v>4891</v>
      </c>
      <c r="H1455" t="s">
        <v>4893</v>
      </c>
    </row>
    <row r="1456" spans="1:8" x14ac:dyDescent="0.15">
      <c r="A1456" t="str">
        <f t="shared" si="22"/>
        <v>［国家公務］立法機関</v>
      </c>
      <c r="B1456" t="s">
        <v>4894</v>
      </c>
      <c r="C1456" t="s">
        <v>4895</v>
      </c>
      <c r="D1456">
        <v>97</v>
      </c>
      <c r="E1456">
        <v>971</v>
      </c>
      <c r="F1456">
        <v>9711</v>
      </c>
      <c r="G1456" t="s">
        <v>4896</v>
      </c>
      <c r="H1456" t="s">
        <v>4897</v>
      </c>
    </row>
    <row r="1457" spans="1:8" x14ac:dyDescent="0.15">
      <c r="A1457" t="str">
        <f t="shared" si="22"/>
        <v>［国家公務］司法機関</v>
      </c>
      <c r="B1457" t="s">
        <v>4898</v>
      </c>
      <c r="C1457" t="s">
        <v>4895</v>
      </c>
      <c r="D1457">
        <v>97</v>
      </c>
      <c r="E1457">
        <v>972</v>
      </c>
      <c r="F1457">
        <v>9721</v>
      </c>
      <c r="G1457" t="s">
        <v>4896</v>
      </c>
      <c r="H1457" t="s">
        <v>4899</v>
      </c>
    </row>
    <row r="1458" spans="1:8" x14ac:dyDescent="0.15">
      <c r="A1458" t="str">
        <f t="shared" si="22"/>
        <v>［国家公務］行政機関</v>
      </c>
      <c r="B1458" t="s">
        <v>4900</v>
      </c>
      <c r="C1458" t="s">
        <v>4895</v>
      </c>
      <c r="D1458">
        <v>97</v>
      </c>
      <c r="E1458">
        <v>973</v>
      </c>
      <c r="F1458">
        <v>9731</v>
      </c>
      <c r="G1458" t="s">
        <v>4896</v>
      </c>
      <c r="H1458" t="s">
        <v>4901</v>
      </c>
    </row>
    <row r="1459" spans="1:8" x14ac:dyDescent="0.15">
      <c r="A1459" t="str">
        <f t="shared" si="22"/>
        <v>［地方公務］都道府県機関</v>
      </c>
      <c r="B1459" t="s">
        <v>4902</v>
      </c>
      <c r="C1459" t="s">
        <v>4895</v>
      </c>
      <c r="D1459">
        <v>98</v>
      </c>
      <c r="E1459">
        <v>981</v>
      </c>
      <c r="F1459">
        <v>9811</v>
      </c>
      <c r="G1459" t="s">
        <v>4903</v>
      </c>
      <c r="H1459" t="s">
        <v>4904</v>
      </c>
    </row>
    <row r="1460" spans="1:8" x14ac:dyDescent="0.15">
      <c r="A1460" t="str">
        <f t="shared" si="22"/>
        <v>［地方公務］市町村機関</v>
      </c>
      <c r="B1460" t="s">
        <v>4905</v>
      </c>
      <c r="C1460" t="s">
        <v>4895</v>
      </c>
      <c r="D1460">
        <v>98</v>
      </c>
      <c r="E1460">
        <v>982</v>
      </c>
      <c r="F1460">
        <v>9821</v>
      </c>
      <c r="G1460" t="s">
        <v>4903</v>
      </c>
      <c r="H1460" t="s">
        <v>4906</v>
      </c>
    </row>
    <row r="1461" spans="1:8" x14ac:dyDescent="0.15">
      <c r="A1461" t="str">
        <f t="shared" si="22"/>
        <v>［分類不能の産業］分類不能の産業</v>
      </c>
      <c r="B1461" t="s">
        <v>4907</v>
      </c>
      <c r="C1461" t="s">
        <v>4908</v>
      </c>
      <c r="D1461">
        <v>99</v>
      </c>
      <c r="E1461">
        <v>999</v>
      </c>
      <c r="F1461">
        <v>9999</v>
      </c>
      <c r="G1461" t="s">
        <v>4909</v>
      </c>
      <c r="H1461" t="s">
        <v>4909</v>
      </c>
    </row>
  </sheetData>
  <sheetProtection formatCells="0" formatColumns="0" formatRows="0" insertColumns="0" insertRows="0" insertHyperlinks="0" deleteColumns="0" deleteRows="0" sort="0" autoFilter="0" pivotTables="0"/>
  <autoFilter ref="B1:H1461" xr:uid="{00000000-0009-0000-0000-00000F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2:G1813"/>
  <sheetViews>
    <sheetView topLeftCell="A473" workbookViewId="0">
      <selection activeCell="A501" sqref="A501"/>
    </sheetView>
  </sheetViews>
  <sheetFormatPr defaultRowHeight="13.5" x14ac:dyDescent="0.15"/>
  <cols>
    <col min="1" max="1" width="22.75" bestFit="1" customWidth="1"/>
    <col min="2" max="2" width="9.875" bestFit="1" customWidth="1"/>
    <col min="4" max="4" width="14.375" bestFit="1" customWidth="1"/>
    <col min="6" max="6" width="14.75" bestFit="1" customWidth="1"/>
  </cols>
  <sheetData>
    <row r="2" spans="1:6" ht="40.5" x14ac:dyDescent="0.15">
      <c r="A2" s="32"/>
      <c r="B2" s="33" t="s">
        <v>4910</v>
      </c>
      <c r="C2" s="34" t="s">
        <v>4911</v>
      </c>
      <c r="D2" s="34" t="s">
        <v>4912</v>
      </c>
      <c r="E2" s="34" t="s">
        <v>4913</v>
      </c>
      <c r="F2" s="34" t="s">
        <v>4914</v>
      </c>
    </row>
    <row r="3" spans="1:6" x14ac:dyDescent="0.15">
      <c r="A3" s="32"/>
      <c r="B3" s="35" t="s">
        <v>4915</v>
      </c>
      <c r="C3" s="35" t="s">
        <v>4916</v>
      </c>
      <c r="D3" s="36"/>
      <c r="E3" s="37" t="s">
        <v>4917</v>
      </c>
      <c r="F3" s="36"/>
    </row>
    <row r="4" spans="1:6" x14ac:dyDescent="0.15">
      <c r="A4" s="38" t="s">
        <v>4918</v>
      </c>
      <c r="B4" s="39" t="s">
        <v>4919</v>
      </c>
      <c r="C4" s="39" t="s">
        <v>4920</v>
      </c>
      <c r="D4" s="39" t="s">
        <v>4921</v>
      </c>
      <c r="E4" s="39" t="s">
        <v>4917</v>
      </c>
      <c r="F4" s="39" t="s">
        <v>4922</v>
      </c>
    </row>
    <row r="5" spans="1:6" x14ac:dyDescent="0.15">
      <c r="A5" s="32" t="s">
        <v>4923</v>
      </c>
      <c r="B5" s="39" t="s">
        <v>4924</v>
      </c>
      <c r="C5" s="39" t="s">
        <v>4920</v>
      </c>
      <c r="D5" s="39" t="s">
        <v>4925</v>
      </c>
      <c r="E5" s="39" t="s">
        <v>4917</v>
      </c>
      <c r="F5" s="39" t="s">
        <v>4926</v>
      </c>
    </row>
    <row r="6" spans="1:6" x14ac:dyDescent="0.15">
      <c r="A6" s="32" t="s">
        <v>4927</v>
      </c>
      <c r="B6" s="39" t="s">
        <v>4928</v>
      </c>
      <c r="C6" s="39" t="s">
        <v>4920</v>
      </c>
      <c r="D6" s="39" t="s">
        <v>4929</v>
      </c>
      <c r="E6" s="39" t="s">
        <v>4917</v>
      </c>
      <c r="F6" s="39" t="s">
        <v>4930</v>
      </c>
    </row>
    <row r="7" spans="1:6" x14ac:dyDescent="0.15">
      <c r="A7" s="32" t="s">
        <v>4931</v>
      </c>
      <c r="B7" s="39" t="s">
        <v>4932</v>
      </c>
      <c r="C7" s="39" t="s">
        <v>4920</v>
      </c>
      <c r="D7" s="39" t="s">
        <v>4933</v>
      </c>
      <c r="E7" s="39" t="s">
        <v>4917</v>
      </c>
      <c r="F7" s="39" t="s">
        <v>4934</v>
      </c>
    </row>
    <row r="8" spans="1:6" x14ac:dyDescent="0.15">
      <c r="A8" s="32" t="s">
        <v>4935</v>
      </c>
      <c r="B8" s="39" t="s">
        <v>4936</v>
      </c>
      <c r="C8" s="39" t="s">
        <v>4920</v>
      </c>
      <c r="D8" s="39" t="s">
        <v>4937</v>
      </c>
      <c r="E8" s="39" t="s">
        <v>4917</v>
      </c>
      <c r="F8" s="39" t="s">
        <v>4938</v>
      </c>
    </row>
    <row r="9" spans="1:6" x14ac:dyDescent="0.15">
      <c r="A9" s="32" t="s">
        <v>4939</v>
      </c>
      <c r="B9" s="39" t="s">
        <v>4940</v>
      </c>
      <c r="C9" s="39" t="s">
        <v>4920</v>
      </c>
      <c r="D9" s="39" t="s">
        <v>4941</v>
      </c>
      <c r="E9" s="39" t="s">
        <v>4917</v>
      </c>
      <c r="F9" s="39" t="s">
        <v>4942</v>
      </c>
    </row>
    <row r="10" spans="1:6" x14ac:dyDescent="0.15">
      <c r="A10" s="32" t="s">
        <v>4943</v>
      </c>
      <c r="B10" s="39" t="s">
        <v>4944</v>
      </c>
      <c r="C10" s="39" t="s">
        <v>4920</v>
      </c>
      <c r="D10" s="39" t="s">
        <v>4945</v>
      </c>
      <c r="E10" s="39" t="s">
        <v>4917</v>
      </c>
      <c r="F10" s="39" t="s">
        <v>4946</v>
      </c>
    </row>
    <row r="11" spans="1:6" x14ac:dyDescent="0.15">
      <c r="A11" s="32" t="s">
        <v>4947</v>
      </c>
      <c r="B11" s="39" t="s">
        <v>4948</v>
      </c>
      <c r="C11" s="39" t="s">
        <v>4920</v>
      </c>
      <c r="D11" s="39" t="s">
        <v>4949</v>
      </c>
      <c r="E11" s="39" t="s">
        <v>4917</v>
      </c>
      <c r="F11" s="39" t="s">
        <v>4950</v>
      </c>
    </row>
    <row r="12" spans="1:6" x14ac:dyDescent="0.15">
      <c r="A12" s="32" t="s">
        <v>4951</v>
      </c>
      <c r="B12" s="39" t="s">
        <v>4952</v>
      </c>
      <c r="C12" s="39" t="s">
        <v>4920</v>
      </c>
      <c r="D12" s="39" t="s">
        <v>4953</v>
      </c>
      <c r="E12" s="39" t="s">
        <v>4917</v>
      </c>
      <c r="F12" s="39" t="s">
        <v>4954</v>
      </c>
    </row>
    <row r="13" spans="1:6" x14ac:dyDescent="0.15">
      <c r="A13" s="32" t="s">
        <v>4955</v>
      </c>
      <c r="B13" s="39" t="s">
        <v>4956</v>
      </c>
      <c r="C13" s="39" t="s">
        <v>4920</v>
      </c>
      <c r="D13" s="39" t="s">
        <v>4957</v>
      </c>
      <c r="E13" s="39" t="s">
        <v>4917</v>
      </c>
      <c r="F13" s="39" t="s">
        <v>4958</v>
      </c>
    </row>
    <row r="14" spans="1:6" x14ac:dyDescent="0.15">
      <c r="A14" s="32" t="s">
        <v>4959</v>
      </c>
      <c r="B14" s="39" t="s">
        <v>4960</v>
      </c>
      <c r="C14" s="39" t="s">
        <v>4920</v>
      </c>
      <c r="D14" s="39" t="s">
        <v>4961</v>
      </c>
      <c r="E14" s="39" t="s">
        <v>4917</v>
      </c>
      <c r="F14" s="39" t="s">
        <v>4962</v>
      </c>
    </row>
    <row r="15" spans="1:6" x14ac:dyDescent="0.15">
      <c r="A15" s="32" t="s">
        <v>4963</v>
      </c>
      <c r="B15" s="39" t="s">
        <v>4964</v>
      </c>
      <c r="C15" s="39" t="s">
        <v>4920</v>
      </c>
      <c r="D15" s="39" t="s">
        <v>4965</v>
      </c>
      <c r="E15" s="39" t="s">
        <v>4917</v>
      </c>
      <c r="F15" s="39" t="s">
        <v>4966</v>
      </c>
    </row>
    <row r="16" spans="1:6" x14ac:dyDescent="0.15">
      <c r="A16" s="32" t="s">
        <v>4967</v>
      </c>
      <c r="B16" s="39" t="s">
        <v>4968</v>
      </c>
      <c r="C16" s="39" t="s">
        <v>4920</v>
      </c>
      <c r="D16" s="39" t="s">
        <v>4969</v>
      </c>
      <c r="E16" s="39" t="s">
        <v>4917</v>
      </c>
      <c r="F16" s="39" t="s">
        <v>4970</v>
      </c>
    </row>
    <row r="17" spans="1:6" x14ac:dyDescent="0.15">
      <c r="A17" s="32" t="s">
        <v>4971</v>
      </c>
      <c r="B17" s="39" t="s">
        <v>4972</v>
      </c>
      <c r="C17" s="39" t="s">
        <v>4920</v>
      </c>
      <c r="D17" s="39" t="s">
        <v>4973</v>
      </c>
      <c r="E17" s="39" t="s">
        <v>4917</v>
      </c>
      <c r="F17" s="39" t="s">
        <v>4974</v>
      </c>
    </row>
    <row r="18" spans="1:6" x14ac:dyDescent="0.15">
      <c r="A18" s="32" t="s">
        <v>4975</v>
      </c>
      <c r="B18" s="39" t="s">
        <v>4976</v>
      </c>
      <c r="C18" s="39" t="s">
        <v>4916</v>
      </c>
      <c r="D18" s="39" t="s">
        <v>4977</v>
      </c>
      <c r="E18" s="39" t="s">
        <v>4917</v>
      </c>
      <c r="F18" s="39" t="s">
        <v>4978</v>
      </c>
    </row>
    <row r="19" spans="1:6" x14ac:dyDescent="0.15">
      <c r="A19" s="32" t="s">
        <v>4979</v>
      </c>
      <c r="B19" s="39" t="s">
        <v>4980</v>
      </c>
      <c r="C19" s="39" t="s">
        <v>4920</v>
      </c>
      <c r="D19" s="39" t="s">
        <v>4981</v>
      </c>
      <c r="E19" s="39" t="s">
        <v>4917</v>
      </c>
      <c r="F19" s="39" t="s">
        <v>4982</v>
      </c>
    </row>
    <row r="20" spans="1:6" x14ac:dyDescent="0.15">
      <c r="A20" s="32" t="s">
        <v>4983</v>
      </c>
      <c r="B20" s="39" t="s">
        <v>4984</v>
      </c>
      <c r="C20" s="39" t="s">
        <v>4920</v>
      </c>
      <c r="D20" s="39" t="s">
        <v>4985</v>
      </c>
      <c r="E20" s="39" t="s">
        <v>4917</v>
      </c>
      <c r="F20" s="39" t="s">
        <v>4986</v>
      </c>
    </row>
    <row r="21" spans="1:6" x14ac:dyDescent="0.15">
      <c r="A21" s="32" t="s">
        <v>4987</v>
      </c>
      <c r="B21" s="39" t="s">
        <v>4988</v>
      </c>
      <c r="C21" s="39" t="s">
        <v>4920</v>
      </c>
      <c r="D21" s="39" t="s">
        <v>4989</v>
      </c>
      <c r="E21" s="39" t="s">
        <v>4917</v>
      </c>
      <c r="F21" s="39" t="s">
        <v>4990</v>
      </c>
    </row>
    <row r="22" spans="1:6" x14ac:dyDescent="0.15">
      <c r="A22" s="32" t="s">
        <v>4991</v>
      </c>
      <c r="B22" s="39" t="s">
        <v>4992</v>
      </c>
      <c r="C22" s="39" t="s">
        <v>4920</v>
      </c>
      <c r="D22" s="39" t="s">
        <v>4993</v>
      </c>
      <c r="E22" s="39" t="s">
        <v>4917</v>
      </c>
      <c r="F22" s="39" t="s">
        <v>4994</v>
      </c>
    </row>
    <row r="23" spans="1:6" x14ac:dyDescent="0.15">
      <c r="A23" s="32" t="s">
        <v>4995</v>
      </c>
      <c r="B23" s="39" t="s">
        <v>4996</v>
      </c>
      <c r="C23" s="39" t="s">
        <v>4920</v>
      </c>
      <c r="D23" s="39" t="s">
        <v>4997</v>
      </c>
      <c r="E23" s="39" t="s">
        <v>4917</v>
      </c>
      <c r="F23" s="39" t="s">
        <v>4998</v>
      </c>
    </row>
    <row r="24" spans="1:6" x14ac:dyDescent="0.15">
      <c r="A24" s="32" t="s">
        <v>4999</v>
      </c>
      <c r="B24" s="39" t="s">
        <v>5000</v>
      </c>
      <c r="C24" s="39" t="s">
        <v>4920</v>
      </c>
      <c r="D24" s="39" t="s">
        <v>5001</v>
      </c>
      <c r="E24" s="39" t="s">
        <v>4917</v>
      </c>
      <c r="F24" s="39" t="s">
        <v>5002</v>
      </c>
    </row>
    <row r="25" spans="1:6" x14ac:dyDescent="0.15">
      <c r="A25" s="32" t="s">
        <v>5003</v>
      </c>
      <c r="B25" s="39" t="s">
        <v>5004</v>
      </c>
      <c r="C25" s="39" t="s">
        <v>4920</v>
      </c>
      <c r="D25" s="39" t="s">
        <v>5005</v>
      </c>
      <c r="E25" s="39" t="s">
        <v>4917</v>
      </c>
      <c r="F25" s="39" t="s">
        <v>5006</v>
      </c>
    </row>
    <row r="26" spans="1:6" x14ac:dyDescent="0.15">
      <c r="A26" s="32" t="s">
        <v>5007</v>
      </c>
      <c r="B26" s="39" t="s">
        <v>5008</v>
      </c>
      <c r="C26" s="39" t="s">
        <v>4920</v>
      </c>
      <c r="D26" s="39" t="s">
        <v>5009</v>
      </c>
      <c r="E26" s="39" t="s">
        <v>4917</v>
      </c>
      <c r="F26" s="39" t="s">
        <v>5010</v>
      </c>
    </row>
    <row r="27" spans="1:6" x14ac:dyDescent="0.15">
      <c r="A27" s="32" t="s">
        <v>5011</v>
      </c>
      <c r="B27" s="39" t="s">
        <v>5012</v>
      </c>
      <c r="C27" s="39" t="s">
        <v>4920</v>
      </c>
      <c r="D27" s="39" t="s">
        <v>5013</v>
      </c>
      <c r="E27" s="39" t="s">
        <v>4917</v>
      </c>
      <c r="F27" s="39" t="s">
        <v>5014</v>
      </c>
    </row>
    <row r="28" spans="1:6" x14ac:dyDescent="0.15">
      <c r="A28" s="32" t="s">
        <v>5015</v>
      </c>
      <c r="B28" s="39" t="s">
        <v>5016</v>
      </c>
      <c r="C28" s="39" t="s">
        <v>4920</v>
      </c>
      <c r="D28" s="39" t="s">
        <v>5017</v>
      </c>
      <c r="E28" s="39" t="s">
        <v>4917</v>
      </c>
      <c r="F28" s="39" t="s">
        <v>5018</v>
      </c>
    </row>
    <row r="29" spans="1:6" x14ac:dyDescent="0.15">
      <c r="A29" s="32" t="s">
        <v>5019</v>
      </c>
      <c r="B29" s="39" t="s">
        <v>5020</v>
      </c>
      <c r="C29" s="39" t="s">
        <v>4920</v>
      </c>
      <c r="D29" s="39" t="s">
        <v>5021</v>
      </c>
      <c r="E29" s="39" t="s">
        <v>4917</v>
      </c>
      <c r="F29" s="39" t="s">
        <v>5022</v>
      </c>
    </row>
    <row r="30" spans="1:6" x14ac:dyDescent="0.15">
      <c r="A30" s="32" t="s">
        <v>5023</v>
      </c>
      <c r="B30" s="39" t="s">
        <v>5024</v>
      </c>
      <c r="C30" s="39" t="s">
        <v>4920</v>
      </c>
      <c r="D30" s="39" t="s">
        <v>5025</v>
      </c>
      <c r="E30" s="39" t="s">
        <v>4917</v>
      </c>
      <c r="F30" s="39" t="s">
        <v>5026</v>
      </c>
    </row>
    <row r="31" spans="1:6" x14ac:dyDescent="0.15">
      <c r="A31" s="32" t="s">
        <v>5027</v>
      </c>
      <c r="B31" s="39" t="s">
        <v>5028</v>
      </c>
      <c r="C31" s="39" t="s">
        <v>4920</v>
      </c>
      <c r="D31" s="39" t="s">
        <v>5029</v>
      </c>
      <c r="E31" s="39" t="s">
        <v>4917</v>
      </c>
      <c r="F31" s="39" t="s">
        <v>5030</v>
      </c>
    </row>
    <row r="32" spans="1:6" x14ac:dyDescent="0.15">
      <c r="A32" s="32" t="s">
        <v>5031</v>
      </c>
      <c r="B32" s="39" t="s">
        <v>5032</v>
      </c>
      <c r="C32" s="39" t="s">
        <v>4920</v>
      </c>
      <c r="D32" s="39" t="s">
        <v>5033</v>
      </c>
      <c r="E32" s="39" t="s">
        <v>4917</v>
      </c>
      <c r="F32" s="39" t="s">
        <v>5034</v>
      </c>
    </row>
    <row r="33" spans="1:6" x14ac:dyDescent="0.15">
      <c r="A33" s="32" t="s">
        <v>5035</v>
      </c>
      <c r="B33" s="39" t="s">
        <v>5036</v>
      </c>
      <c r="C33" s="39" t="s">
        <v>4920</v>
      </c>
      <c r="D33" s="39" t="s">
        <v>5037</v>
      </c>
      <c r="E33" s="39" t="s">
        <v>4917</v>
      </c>
      <c r="F33" s="39" t="s">
        <v>5038</v>
      </c>
    </row>
    <row r="34" spans="1:6" x14ac:dyDescent="0.15">
      <c r="A34" s="32" t="s">
        <v>5039</v>
      </c>
      <c r="B34" s="39" t="s">
        <v>5040</v>
      </c>
      <c r="C34" s="39" t="s">
        <v>4920</v>
      </c>
      <c r="D34" s="39" t="s">
        <v>5041</v>
      </c>
      <c r="E34" s="39" t="s">
        <v>4917</v>
      </c>
      <c r="F34" s="39" t="s">
        <v>5042</v>
      </c>
    </row>
    <row r="35" spans="1:6" x14ac:dyDescent="0.15">
      <c r="A35" s="32" t="s">
        <v>5043</v>
      </c>
      <c r="B35" s="39" t="s">
        <v>5044</v>
      </c>
      <c r="C35" s="39" t="s">
        <v>4920</v>
      </c>
      <c r="D35" s="39" t="s">
        <v>5045</v>
      </c>
      <c r="E35" s="39" t="s">
        <v>4917</v>
      </c>
      <c r="F35" s="39" t="s">
        <v>5046</v>
      </c>
    </row>
    <row r="36" spans="1:6" x14ac:dyDescent="0.15">
      <c r="A36" s="32" t="s">
        <v>5047</v>
      </c>
      <c r="B36" s="39" t="s">
        <v>5048</v>
      </c>
      <c r="C36" s="39" t="s">
        <v>4920</v>
      </c>
      <c r="D36" s="39" t="s">
        <v>5049</v>
      </c>
      <c r="E36" s="39" t="s">
        <v>4917</v>
      </c>
      <c r="F36" s="39" t="s">
        <v>5050</v>
      </c>
    </row>
    <row r="37" spans="1:6" x14ac:dyDescent="0.15">
      <c r="A37" s="32" t="s">
        <v>5051</v>
      </c>
      <c r="B37" s="39" t="s">
        <v>5052</v>
      </c>
      <c r="C37" s="39" t="s">
        <v>4920</v>
      </c>
      <c r="D37" s="39" t="s">
        <v>5053</v>
      </c>
      <c r="E37" s="39" t="s">
        <v>4917</v>
      </c>
      <c r="F37" s="39" t="s">
        <v>5054</v>
      </c>
    </row>
    <row r="38" spans="1:6" x14ac:dyDescent="0.15">
      <c r="A38" s="32" t="s">
        <v>5055</v>
      </c>
      <c r="B38" s="39" t="s">
        <v>5056</v>
      </c>
      <c r="C38" s="39" t="s">
        <v>4920</v>
      </c>
      <c r="D38" s="39" t="s">
        <v>5057</v>
      </c>
      <c r="E38" s="39" t="s">
        <v>4917</v>
      </c>
      <c r="F38" s="39" t="s">
        <v>5058</v>
      </c>
    </row>
    <row r="39" spans="1:6" x14ac:dyDescent="0.15">
      <c r="A39" s="32" t="s">
        <v>5059</v>
      </c>
      <c r="B39" s="39" t="s">
        <v>5060</v>
      </c>
      <c r="C39" s="39" t="s">
        <v>4920</v>
      </c>
      <c r="D39" s="39" t="s">
        <v>5061</v>
      </c>
      <c r="E39" s="39" t="s">
        <v>4917</v>
      </c>
      <c r="F39" s="39" t="s">
        <v>5062</v>
      </c>
    </row>
    <row r="40" spans="1:6" x14ac:dyDescent="0.15">
      <c r="A40" s="32" t="s">
        <v>5063</v>
      </c>
      <c r="B40" s="39" t="s">
        <v>5064</v>
      </c>
      <c r="C40" s="39" t="s">
        <v>4920</v>
      </c>
      <c r="D40" s="39" t="s">
        <v>5065</v>
      </c>
      <c r="E40" s="39" t="s">
        <v>4917</v>
      </c>
      <c r="F40" s="39" t="s">
        <v>5066</v>
      </c>
    </row>
    <row r="41" spans="1:6" x14ac:dyDescent="0.15">
      <c r="A41" s="32" t="s">
        <v>5067</v>
      </c>
      <c r="B41" s="39" t="s">
        <v>5068</v>
      </c>
      <c r="C41" s="39" t="s">
        <v>4920</v>
      </c>
      <c r="D41" s="39" t="s">
        <v>5069</v>
      </c>
      <c r="E41" s="39" t="s">
        <v>4917</v>
      </c>
      <c r="F41" s="39" t="s">
        <v>5070</v>
      </c>
    </row>
    <row r="42" spans="1:6" x14ac:dyDescent="0.15">
      <c r="A42" s="32" t="s">
        <v>5071</v>
      </c>
      <c r="B42" s="39" t="s">
        <v>5072</v>
      </c>
      <c r="C42" s="39" t="s">
        <v>4920</v>
      </c>
      <c r="D42" s="39" t="s">
        <v>5073</v>
      </c>
      <c r="E42" s="39" t="s">
        <v>4917</v>
      </c>
      <c r="F42" s="39" t="s">
        <v>5074</v>
      </c>
    </row>
    <row r="43" spans="1:6" x14ac:dyDescent="0.15">
      <c r="A43" s="32" t="s">
        <v>5075</v>
      </c>
      <c r="B43" s="39" t="s">
        <v>5076</v>
      </c>
      <c r="C43" s="39" t="s">
        <v>4920</v>
      </c>
      <c r="D43" s="39" t="s">
        <v>5077</v>
      </c>
      <c r="E43" s="39" t="s">
        <v>4917</v>
      </c>
      <c r="F43" s="39" t="s">
        <v>5078</v>
      </c>
    </row>
    <row r="44" spans="1:6" x14ac:dyDescent="0.15">
      <c r="A44" s="32" t="s">
        <v>5079</v>
      </c>
      <c r="B44" s="39" t="s">
        <v>5080</v>
      </c>
      <c r="C44" s="39" t="s">
        <v>4920</v>
      </c>
      <c r="D44" s="39" t="s">
        <v>5081</v>
      </c>
      <c r="E44" s="39" t="s">
        <v>4917</v>
      </c>
      <c r="F44" s="39" t="s">
        <v>5082</v>
      </c>
    </row>
    <row r="45" spans="1:6" x14ac:dyDescent="0.15">
      <c r="A45" s="32" t="s">
        <v>5083</v>
      </c>
      <c r="B45" s="39" t="s">
        <v>5084</v>
      </c>
      <c r="C45" s="39" t="s">
        <v>4920</v>
      </c>
      <c r="D45" s="39" t="s">
        <v>5085</v>
      </c>
      <c r="E45" s="39" t="s">
        <v>4917</v>
      </c>
      <c r="F45" s="39" t="s">
        <v>5086</v>
      </c>
    </row>
    <row r="46" spans="1:6" x14ac:dyDescent="0.15">
      <c r="A46" s="32" t="s">
        <v>5087</v>
      </c>
      <c r="B46" s="39" t="s">
        <v>5088</v>
      </c>
      <c r="C46" s="39" t="s">
        <v>4920</v>
      </c>
      <c r="D46" s="39" t="s">
        <v>5089</v>
      </c>
      <c r="E46" s="39" t="s">
        <v>4917</v>
      </c>
      <c r="F46" s="39" t="s">
        <v>5090</v>
      </c>
    </row>
    <row r="47" spans="1:6" x14ac:dyDescent="0.15">
      <c r="A47" s="32" t="s">
        <v>5091</v>
      </c>
      <c r="B47" s="39" t="s">
        <v>5092</v>
      </c>
      <c r="C47" s="39" t="s">
        <v>4920</v>
      </c>
      <c r="D47" s="39" t="s">
        <v>5093</v>
      </c>
      <c r="E47" s="39" t="s">
        <v>4917</v>
      </c>
      <c r="F47" s="39" t="s">
        <v>5094</v>
      </c>
    </row>
    <row r="48" spans="1:6" x14ac:dyDescent="0.15">
      <c r="A48" s="32" t="s">
        <v>5095</v>
      </c>
      <c r="B48" s="39" t="s">
        <v>5096</v>
      </c>
      <c r="C48" s="39" t="s">
        <v>4920</v>
      </c>
      <c r="D48" s="39" t="s">
        <v>5097</v>
      </c>
      <c r="E48" s="39" t="s">
        <v>4917</v>
      </c>
      <c r="F48" s="39" t="s">
        <v>5098</v>
      </c>
    </row>
    <row r="49" spans="1:6" x14ac:dyDescent="0.15">
      <c r="A49" s="32" t="s">
        <v>5099</v>
      </c>
      <c r="B49" s="39" t="s">
        <v>5100</v>
      </c>
      <c r="C49" s="39" t="s">
        <v>4920</v>
      </c>
      <c r="D49" s="39" t="s">
        <v>5101</v>
      </c>
      <c r="E49" s="39" t="s">
        <v>4917</v>
      </c>
      <c r="F49" s="39" t="s">
        <v>5102</v>
      </c>
    </row>
    <row r="50" spans="1:6" x14ac:dyDescent="0.15">
      <c r="A50" s="32" t="s">
        <v>5103</v>
      </c>
      <c r="B50" s="39" t="s">
        <v>5104</v>
      </c>
      <c r="C50" s="39" t="s">
        <v>4920</v>
      </c>
      <c r="D50" s="39" t="s">
        <v>5105</v>
      </c>
      <c r="E50" s="39" t="s">
        <v>4917</v>
      </c>
      <c r="F50" s="39" t="s">
        <v>5106</v>
      </c>
    </row>
    <row r="51" spans="1:6" x14ac:dyDescent="0.15">
      <c r="A51" s="32" t="s">
        <v>5107</v>
      </c>
      <c r="B51" s="39" t="s">
        <v>5108</v>
      </c>
      <c r="C51" s="39" t="s">
        <v>4920</v>
      </c>
      <c r="D51" s="39" t="s">
        <v>5109</v>
      </c>
      <c r="E51" s="39" t="s">
        <v>4917</v>
      </c>
      <c r="F51" s="39" t="s">
        <v>5110</v>
      </c>
    </row>
    <row r="52" spans="1:6" x14ac:dyDescent="0.15">
      <c r="A52" s="32" t="s">
        <v>5111</v>
      </c>
      <c r="B52" s="39" t="s">
        <v>5112</v>
      </c>
      <c r="C52" s="39" t="s">
        <v>4920</v>
      </c>
      <c r="D52" s="39" t="s">
        <v>5113</v>
      </c>
      <c r="E52" s="39" t="s">
        <v>4917</v>
      </c>
      <c r="F52" s="39" t="s">
        <v>5114</v>
      </c>
    </row>
    <row r="53" spans="1:6" x14ac:dyDescent="0.15">
      <c r="A53" s="32" t="s">
        <v>5115</v>
      </c>
      <c r="B53" s="39" t="s">
        <v>5116</v>
      </c>
      <c r="C53" s="39" t="s">
        <v>4920</v>
      </c>
      <c r="D53" s="39" t="s">
        <v>5117</v>
      </c>
      <c r="E53" s="39" t="s">
        <v>4917</v>
      </c>
      <c r="F53" s="39" t="s">
        <v>5118</v>
      </c>
    </row>
    <row r="54" spans="1:6" x14ac:dyDescent="0.15">
      <c r="A54" s="32" t="s">
        <v>5119</v>
      </c>
      <c r="B54" s="39" t="s">
        <v>5120</v>
      </c>
      <c r="C54" s="39" t="s">
        <v>4920</v>
      </c>
      <c r="D54" s="39" t="s">
        <v>5121</v>
      </c>
      <c r="E54" s="39" t="s">
        <v>4917</v>
      </c>
      <c r="F54" s="39" t="s">
        <v>5122</v>
      </c>
    </row>
    <row r="55" spans="1:6" x14ac:dyDescent="0.15">
      <c r="A55" s="32" t="s">
        <v>5123</v>
      </c>
      <c r="B55" s="39" t="s">
        <v>5124</v>
      </c>
      <c r="C55" s="39" t="s">
        <v>4920</v>
      </c>
      <c r="D55" s="39" t="s">
        <v>5125</v>
      </c>
      <c r="E55" s="39" t="s">
        <v>4917</v>
      </c>
      <c r="F55" s="39" t="s">
        <v>5126</v>
      </c>
    </row>
    <row r="56" spans="1:6" x14ac:dyDescent="0.15">
      <c r="A56" s="32" t="s">
        <v>5127</v>
      </c>
      <c r="B56" s="39" t="s">
        <v>5128</v>
      </c>
      <c r="C56" s="39" t="s">
        <v>4920</v>
      </c>
      <c r="D56" s="39" t="s">
        <v>5129</v>
      </c>
      <c r="E56" s="39" t="s">
        <v>4917</v>
      </c>
      <c r="F56" s="39" t="s">
        <v>5130</v>
      </c>
    </row>
    <row r="57" spans="1:6" x14ac:dyDescent="0.15">
      <c r="A57" s="32" t="s">
        <v>5131</v>
      </c>
      <c r="B57" s="39" t="s">
        <v>5132</v>
      </c>
      <c r="C57" s="39" t="s">
        <v>4920</v>
      </c>
      <c r="D57" s="39" t="s">
        <v>5133</v>
      </c>
      <c r="E57" s="39" t="s">
        <v>4917</v>
      </c>
      <c r="F57" s="39" t="s">
        <v>5134</v>
      </c>
    </row>
    <row r="58" spans="1:6" x14ac:dyDescent="0.15">
      <c r="A58" s="32" t="s">
        <v>5135</v>
      </c>
      <c r="B58" s="39" t="s">
        <v>5136</v>
      </c>
      <c r="C58" s="39" t="s">
        <v>4920</v>
      </c>
      <c r="D58" s="39" t="s">
        <v>5137</v>
      </c>
      <c r="E58" s="39" t="s">
        <v>4917</v>
      </c>
      <c r="F58" s="39" t="s">
        <v>5138</v>
      </c>
    </row>
    <row r="59" spans="1:6" x14ac:dyDescent="0.15">
      <c r="A59" s="32" t="s">
        <v>5139</v>
      </c>
      <c r="B59" s="39" t="s">
        <v>5140</v>
      </c>
      <c r="C59" s="39" t="s">
        <v>4920</v>
      </c>
      <c r="D59" s="39" t="s">
        <v>5141</v>
      </c>
      <c r="E59" s="39" t="s">
        <v>4917</v>
      </c>
      <c r="F59" s="39" t="s">
        <v>5142</v>
      </c>
    </row>
    <row r="60" spans="1:6" x14ac:dyDescent="0.15">
      <c r="A60" s="32" t="s">
        <v>5143</v>
      </c>
      <c r="B60" s="39" t="s">
        <v>5144</v>
      </c>
      <c r="C60" s="39" t="s">
        <v>4920</v>
      </c>
      <c r="D60" s="39" t="s">
        <v>5145</v>
      </c>
      <c r="E60" s="39" t="s">
        <v>4917</v>
      </c>
      <c r="F60" s="39" t="s">
        <v>5146</v>
      </c>
    </row>
    <row r="61" spans="1:6" x14ac:dyDescent="0.15">
      <c r="A61" s="32" t="s">
        <v>5147</v>
      </c>
      <c r="B61" s="39" t="s">
        <v>5148</v>
      </c>
      <c r="C61" s="39" t="s">
        <v>4920</v>
      </c>
      <c r="D61" s="39" t="s">
        <v>5149</v>
      </c>
      <c r="E61" s="39" t="s">
        <v>4917</v>
      </c>
      <c r="F61" s="39" t="s">
        <v>5150</v>
      </c>
    </row>
    <row r="62" spans="1:6" x14ac:dyDescent="0.15">
      <c r="A62" s="32" t="s">
        <v>5151</v>
      </c>
      <c r="B62" s="39" t="s">
        <v>5152</v>
      </c>
      <c r="C62" s="39" t="s">
        <v>4920</v>
      </c>
      <c r="D62" s="39" t="s">
        <v>5153</v>
      </c>
      <c r="E62" s="39" t="s">
        <v>4917</v>
      </c>
      <c r="F62" s="39" t="s">
        <v>5154</v>
      </c>
    </row>
    <row r="63" spans="1:6" x14ac:dyDescent="0.15">
      <c r="A63" s="32" t="s">
        <v>5155</v>
      </c>
      <c r="B63" s="39" t="s">
        <v>5156</v>
      </c>
      <c r="C63" s="39" t="s">
        <v>4920</v>
      </c>
      <c r="D63" s="39" t="s">
        <v>5157</v>
      </c>
      <c r="E63" s="39" t="s">
        <v>4917</v>
      </c>
      <c r="F63" s="39" t="s">
        <v>5158</v>
      </c>
    </row>
    <row r="64" spans="1:6" x14ac:dyDescent="0.15">
      <c r="A64" s="32" t="s">
        <v>5159</v>
      </c>
      <c r="B64" s="39" t="s">
        <v>5160</v>
      </c>
      <c r="C64" s="39" t="s">
        <v>4920</v>
      </c>
      <c r="D64" s="39" t="s">
        <v>5161</v>
      </c>
      <c r="E64" s="39" t="s">
        <v>4917</v>
      </c>
      <c r="F64" s="39" t="s">
        <v>5162</v>
      </c>
    </row>
    <row r="65" spans="1:6" x14ac:dyDescent="0.15">
      <c r="A65" s="32" t="s">
        <v>5163</v>
      </c>
      <c r="B65" s="39" t="s">
        <v>5164</v>
      </c>
      <c r="C65" s="39" t="s">
        <v>4920</v>
      </c>
      <c r="D65" s="39" t="s">
        <v>5165</v>
      </c>
      <c r="E65" s="39" t="s">
        <v>4917</v>
      </c>
      <c r="F65" s="39" t="s">
        <v>5166</v>
      </c>
    </row>
    <row r="66" spans="1:6" x14ac:dyDescent="0.15">
      <c r="A66" s="32" t="s">
        <v>5167</v>
      </c>
      <c r="B66" s="39" t="s">
        <v>5168</v>
      </c>
      <c r="C66" s="39" t="s">
        <v>4920</v>
      </c>
      <c r="D66" s="39" t="s">
        <v>5169</v>
      </c>
      <c r="E66" s="39" t="s">
        <v>4917</v>
      </c>
      <c r="F66" s="39" t="s">
        <v>5170</v>
      </c>
    </row>
    <row r="67" spans="1:6" x14ac:dyDescent="0.15">
      <c r="A67" s="32" t="s">
        <v>5171</v>
      </c>
      <c r="B67" s="39" t="s">
        <v>5172</v>
      </c>
      <c r="C67" s="39" t="s">
        <v>4920</v>
      </c>
      <c r="D67" s="39" t="s">
        <v>5173</v>
      </c>
      <c r="E67" s="39" t="s">
        <v>4917</v>
      </c>
      <c r="F67" s="39" t="s">
        <v>5174</v>
      </c>
    </row>
    <row r="68" spans="1:6" x14ac:dyDescent="0.15">
      <c r="A68" s="32" t="s">
        <v>5175</v>
      </c>
      <c r="B68" s="39" t="s">
        <v>5176</v>
      </c>
      <c r="C68" s="39" t="s">
        <v>4920</v>
      </c>
      <c r="D68" s="39" t="s">
        <v>5177</v>
      </c>
      <c r="E68" s="39" t="s">
        <v>4917</v>
      </c>
      <c r="F68" s="39" t="s">
        <v>5178</v>
      </c>
    </row>
    <row r="69" spans="1:6" x14ac:dyDescent="0.15">
      <c r="A69" s="32" t="s">
        <v>5179</v>
      </c>
      <c r="B69" s="39" t="s">
        <v>5180</v>
      </c>
      <c r="C69" s="39" t="s">
        <v>4920</v>
      </c>
      <c r="D69" s="39" t="s">
        <v>5181</v>
      </c>
      <c r="E69" s="39" t="s">
        <v>4917</v>
      </c>
      <c r="F69" s="39" t="s">
        <v>5182</v>
      </c>
    </row>
    <row r="70" spans="1:6" x14ac:dyDescent="0.15">
      <c r="A70" s="32" t="s">
        <v>5183</v>
      </c>
      <c r="B70" s="39" t="s">
        <v>5184</v>
      </c>
      <c r="C70" s="39" t="s">
        <v>4920</v>
      </c>
      <c r="D70" s="39" t="s">
        <v>5185</v>
      </c>
      <c r="E70" s="39" t="s">
        <v>4917</v>
      </c>
      <c r="F70" s="39" t="s">
        <v>5186</v>
      </c>
    </row>
    <row r="71" spans="1:6" x14ac:dyDescent="0.15">
      <c r="A71" s="32" t="s">
        <v>5187</v>
      </c>
      <c r="B71" s="39" t="s">
        <v>5188</v>
      </c>
      <c r="C71" s="39" t="s">
        <v>4920</v>
      </c>
      <c r="D71" s="39" t="s">
        <v>5189</v>
      </c>
      <c r="E71" s="39" t="s">
        <v>4917</v>
      </c>
      <c r="F71" s="39" t="s">
        <v>5190</v>
      </c>
    </row>
    <row r="72" spans="1:6" x14ac:dyDescent="0.15">
      <c r="A72" s="32" t="s">
        <v>5191</v>
      </c>
      <c r="B72" s="39" t="s">
        <v>5192</v>
      </c>
      <c r="C72" s="39" t="s">
        <v>4920</v>
      </c>
      <c r="D72" s="39" t="s">
        <v>5193</v>
      </c>
      <c r="E72" s="39" t="s">
        <v>4917</v>
      </c>
      <c r="F72" s="39" t="s">
        <v>5194</v>
      </c>
    </row>
    <row r="73" spans="1:6" x14ac:dyDescent="0.15">
      <c r="A73" s="32" t="s">
        <v>5195</v>
      </c>
      <c r="B73" s="39" t="s">
        <v>5196</v>
      </c>
      <c r="C73" s="39" t="s">
        <v>4920</v>
      </c>
      <c r="D73" s="39" t="s">
        <v>5197</v>
      </c>
      <c r="E73" s="39" t="s">
        <v>4917</v>
      </c>
      <c r="F73" s="39" t="s">
        <v>5198</v>
      </c>
    </row>
    <row r="74" spans="1:6" x14ac:dyDescent="0.15">
      <c r="A74" s="32" t="s">
        <v>5199</v>
      </c>
      <c r="B74" s="39" t="s">
        <v>5200</v>
      </c>
      <c r="C74" s="39" t="s">
        <v>4920</v>
      </c>
      <c r="D74" s="39" t="s">
        <v>5201</v>
      </c>
      <c r="E74" s="39" t="s">
        <v>4917</v>
      </c>
      <c r="F74" s="39" t="s">
        <v>5202</v>
      </c>
    </row>
    <row r="75" spans="1:6" x14ac:dyDescent="0.15">
      <c r="A75" s="32" t="s">
        <v>5203</v>
      </c>
      <c r="B75" s="39" t="s">
        <v>5204</v>
      </c>
      <c r="C75" s="39" t="s">
        <v>4920</v>
      </c>
      <c r="D75" s="39" t="s">
        <v>5205</v>
      </c>
      <c r="E75" s="39" t="s">
        <v>4917</v>
      </c>
      <c r="F75" s="39" t="s">
        <v>5206</v>
      </c>
    </row>
    <row r="76" spans="1:6" x14ac:dyDescent="0.15">
      <c r="A76" s="32" t="s">
        <v>5207</v>
      </c>
      <c r="B76" s="39" t="s">
        <v>5208</v>
      </c>
      <c r="C76" s="39" t="s">
        <v>4920</v>
      </c>
      <c r="D76" s="39" t="s">
        <v>5209</v>
      </c>
      <c r="E76" s="39" t="s">
        <v>4917</v>
      </c>
      <c r="F76" s="39" t="s">
        <v>5210</v>
      </c>
    </row>
    <row r="77" spans="1:6" x14ac:dyDescent="0.15">
      <c r="A77" s="32" t="s">
        <v>5211</v>
      </c>
      <c r="B77" s="39" t="s">
        <v>5212</v>
      </c>
      <c r="C77" s="39" t="s">
        <v>4920</v>
      </c>
      <c r="D77" s="39" t="s">
        <v>5213</v>
      </c>
      <c r="E77" s="39" t="s">
        <v>4917</v>
      </c>
      <c r="F77" s="39" t="s">
        <v>5214</v>
      </c>
    </row>
    <row r="78" spans="1:6" x14ac:dyDescent="0.15">
      <c r="A78" s="32" t="s">
        <v>5215</v>
      </c>
      <c r="B78" s="39" t="s">
        <v>5216</v>
      </c>
      <c r="C78" s="39" t="s">
        <v>4920</v>
      </c>
      <c r="D78" s="39" t="s">
        <v>5217</v>
      </c>
      <c r="E78" s="39" t="s">
        <v>4917</v>
      </c>
      <c r="F78" s="39" t="s">
        <v>5218</v>
      </c>
    </row>
    <row r="79" spans="1:6" x14ac:dyDescent="0.15">
      <c r="A79" s="32" t="s">
        <v>5219</v>
      </c>
      <c r="B79" s="39" t="s">
        <v>5220</v>
      </c>
      <c r="C79" s="39" t="s">
        <v>4920</v>
      </c>
      <c r="D79" s="39" t="s">
        <v>5221</v>
      </c>
      <c r="E79" s="39" t="s">
        <v>4917</v>
      </c>
      <c r="F79" s="39" t="s">
        <v>5222</v>
      </c>
    </row>
    <row r="80" spans="1:6" x14ac:dyDescent="0.15">
      <c r="A80" s="32" t="s">
        <v>5223</v>
      </c>
      <c r="B80" s="39" t="s">
        <v>5224</v>
      </c>
      <c r="C80" s="39" t="s">
        <v>4920</v>
      </c>
      <c r="D80" s="39" t="s">
        <v>5225</v>
      </c>
      <c r="E80" s="39" t="s">
        <v>4917</v>
      </c>
      <c r="F80" s="39" t="s">
        <v>5226</v>
      </c>
    </row>
    <row r="81" spans="1:6" x14ac:dyDescent="0.15">
      <c r="A81" s="32" t="s">
        <v>5227</v>
      </c>
      <c r="B81" s="39" t="s">
        <v>5228</v>
      </c>
      <c r="C81" s="39" t="s">
        <v>4920</v>
      </c>
      <c r="D81" s="39" t="s">
        <v>5229</v>
      </c>
      <c r="E81" s="39" t="s">
        <v>4917</v>
      </c>
      <c r="F81" s="39" t="s">
        <v>5230</v>
      </c>
    </row>
    <row r="82" spans="1:6" x14ac:dyDescent="0.15">
      <c r="A82" s="32" t="s">
        <v>5231</v>
      </c>
      <c r="B82" s="39" t="s">
        <v>5232</v>
      </c>
      <c r="C82" s="39" t="s">
        <v>4920</v>
      </c>
      <c r="D82" s="39" t="s">
        <v>5233</v>
      </c>
      <c r="E82" s="39" t="s">
        <v>4917</v>
      </c>
      <c r="F82" s="39" t="s">
        <v>5234</v>
      </c>
    </row>
    <row r="83" spans="1:6" x14ac:dyDescent="0.15">
      <c r="A83" s="32" t="s">
        <v>5235</v>
      </c>
      <c r="B83" s="39" t="s">
        <v>5236</v>
      </c>
      <c r="C83" s="39" t="s">
        <v>4920</v>
      </c>
      <c r="D83" s="39" t="s">
        <v>5237</v>
      </c>
      <c r="E83" s="39" t="s">
        <v>4917</v>
      </c>
      <c r="F83" s="39" t="s">
        <v>5238</v>
      </c>
    </row>
    <row r="84" spans="1:6" x14ac:dyDescent="0.15">
      <c r="A84" s="32" t="s">
        <v>5239</v>
      </c>
      <c r="B84" s="39" t="s">
        <v>5240</v>
      </c>
      <c r="C84" s="39" t="s">
        <v>4920</v>
      </c>
      <c r="D84" s="39" t="s">
        <v>5241</v>
      </c>
      <c r="E84" s="39" t="s">
        <v>4917</v>
      </c>
      <c r="F84" s="39" t="s">
        <v>5242</v>
      </c>
    </row>
    <row r="85" spans="1:6" x14ac:dyDescent="0.15">
      <c r="A85" s="32" t="s">
        <v>5243</v>
      </c>
      <c r="B85" s="39" t="s">
        <v>5244</v>
      </c>
      <c r="C85" s="39" t="s">
        <v>4920</v>
      </c>
      <c r="D85" s="39" t="s">
        <v>5245</v>
      </c>
      <c r="E85" s="39" t="s">
        <v>4917</v>
      </c>
      <c r="F85" s="39" t="s">
        <v>5246</v>
      </c>
    </row>
    <row r="86" spans="1:6" x14ac:dyDescent="0.15">
      <c r="A86" s="32" t="s">
        <v>5247</v>
      </c>
      <c r="B86" s="39" t="s">
        <v>5248</v>
      </c>
      <c r="C86" s="39" t="s">
        <v>4920</v>
      </c>
      <c r="D86" s="39" t="s">
        <v>5249</v>
      </c>
      <c r="E86" s="39" t="s">
        <v>4917</v>
      </c>
      <c r="F86" s="39" t="s">
        <v>5250</v>
      </c>
    </row>
    <row r="87" spans="1:6" x14ac:dyDescent="0.15">
      <c r="A87" s="32" t="s">
        <v>5251</v>
      </c>
      <c r="B87" s="39" t="s">
        <v>5252</v>
      </c>
      <c r="C87" s="39" t="s">
        <v>4920</v>
      </c>
      <c r="D87" s="39" t="s">
        <v>5253</v>
      </c>
      <c r="E87" s="39" t="s">
        <v>4917</v>
      </c>
      <c r="F87" s="39" t="s">
        <v>5254</v>
      </c>
    </row>
    <row r="88" spans="1:6" x14ac:dyDescent="0.15">
      <c r="A88" s="32" t="s">
        <v>5255</v>
      </c>
      <c r="B88" s="39" t="s">
        <v>5256</v>
      </c>
      <c r="C88" s="39" t="s">
        <v>4920</v>
      </c>
      <c r="D88" s="39" t="s">
        <v>5257</v>
      </c>
      <c r="E88" s="39" t="s">
        <v>4917</v>
      </c>
      <c r="F88" s="39" t="s">
        <v>5258</v>
      </c>
    </row>
    <row r="89" spans="1:6" x14ac:dyDescent="0.15">
      <c r="A89" s="32" t="s">
        <v>5259</v>
      </c>
      <c r="B89" s="39" t="s">
        <v>5260</v>
      </c>
      <c r="C89" s="39" t="s">
        <v>4920</v>
      </c>
      <c r="D89" s="39" t="s">
        <v>5261</v>
      </c>
      <c r="E89" s="39" t="s">
        <v>4917</v>
      </c>
      <c r="F89" s="39" t="s">
        <v>5262</v>
      </c>
    </row>
    <row r="90" spans="1:6" x14ac:dyDescent="0.15">
      <c r="A90" s="32" t="s">
        <v>5263</v>
      </c>
      <c r="B90" s="39" t="s">
        <v>5264</v>
      </c>
      <c r="C90" s="39" t="s">
        <v>4920</v>
      </c>
      <c r="D90" s="39" t="s">
        <v>5265</v>
      </c>
      <c r="E90" s="39" t="s">
        <v>4917</v>
      </c>
      <c r="F90" s="39" t="s">
        <v>5266</v>
      </c>
    </row>
    <row r="91" spans="1:6" x14ac:dyDescent="0.15">
      <c r="A91" s="32" t="s">
        <v>5267</v>
      </c>
      <c r="B91" s="39" t="s">
        <v>5268</v>
      </c>
      <c r="C91" s="39" t="s">
        <v>4920</v>
      </c>
      <c r="D91" s="39" t="s">
        <v>5269</v>
      </c>
      <c r="E91" s="39" t="s">
        <v>4917</v>
      </c>
      <c r="F91" s="39" t="s">
        <v>5270</v>
      </c>
    </row>
    <row r="92" spans="1:6" x14ac:dyDescent="0.15">
      <c r="A92" s="32" t="s">
        <v>5271</v>
      </c>
      <c r="B92" s="39" t="s">
        <v>5272</v>
      </c>
      <c r="C92" s="39" t="s">
        <v>4920</v>
      </c>
      <c r="D92" s="39" t="s">
        <v>5273</v>
      </c>
      <c r="E92" s="39" t="s">
        <v>4917</v>
      </c>
      <c r="F92" s="39" t="s">
        <v>5274</v>
      </c>
    </row>
    <row r="93" spans="1:6" x14ac:dyDescent="0.15">
      <c r="A93" s="32" t="s">
        <v>5275</v>
      </c>
      <c r="B93" s="39" t="s">
        <v>5276</v>
      </c>
      <c r="C93" s="39" t="s">
        <v>4920</v>
      </c>
      <c r="D93" s="39" t="s">
        <v>5277</v>
      </c>
      <c r="E93" s="39" t="s">
        <v>4917</v>
      </c>
      <c r="F93" s="39" t="s">
        <v>5278</v>
      </c>
    </row>
    <row r="94" spans="1:6" x14ac:dyDescent="0.15">
      <c r="A94" s="32" t="s">
        <v>5279</v>
      </c>
      <c r="B94" s="39" t="s">
        <v>5280</v>
      </c>
      <c r="C94" s="39" t="s">
        <v>4920</v>
      </c>
      <c r="D94" s="39" t="s">
        <v>5281</v>
      </c>
      <c r="E94" s="39" t="s">
        <v>4917</v>
      </c>
      <c r="F94" s="39" t="s">
        <v>5282</v>
      </c>
    </row>
    <row r="95" spans="1:6" x14ac:dyDescent="0.15">
      <c r="A95" s="32" t="s">
        <v>5283</v>
      </c>
      <c r="B95" s="39" t="s">
        <v>5284</v>
      </c>
      <c r="C95" s="39" t="s">
        <v>4920</v>
      </c>
      <c r="D95" s="39" t="s">
        <v>5285</v>
      </c>
      <c r="E95" s="39" t="s">
        <v>4917</v>
      </c>
      <c r="F95" s="39" t="s">
        <v>5286</v>
      </c>
    </row>
    <row r="96" spans="1:6" x14ac:dyDescent="0.15">
      <c r="A96" s="32" t="s">
        <v>5287</v>
      </c>
      <c r="B96" s="39" t="s">
        <v>5288</v>
      </c>
      <c r="C96" s="39" t="s">
        <v>4920</v>
      </c>
      <c r="D96" s="39" t="s">
        <v>5289</v>
      </c>
      <c r="E96" s="39" t="s">
        <v>4917</v>
      </c>
      <c r="F96" s="39" t="s">
        <v>5290</v>
      </c>
    </row>
    <row r="97" spans="1:6" x14ac:dyDescent="0.15">
      <c r="A97" s="32" t="s">
        <v>5291</v>
      </c>
      <c r="B97" s="39" t="s">
        <v>5292</v>
      </c>
      <c r="C97" s="39" t="s">
        <v>4920</v>
      </c>
      <c r="D97" s="39" t="s">
        <v>5293</v>
      </c>
      <c r="E97" s="39" t="s">
        <v>4917</v>
      </c>
      <c r="F97" s="39" t="s">
        <v>5294</v>
      </c>
    </row>
    <row r="98" spans="1:6" x14ac:dyDescent="0.15">
      <c r="A98" s="32" t="s">
        <v>5295</v>
      </c>
      <c r="B98" s="39" t="s">
        <v>5296</v>
      </c>
      <c r="C98" s="39" t="s">
        <v>4920</v>
      </c>
      <c r="D98" s="39" t="s">
        <v>5297</v>
      </c>
      <c r="E98" s="39" t="s">
        <v>4917</v>
      </c>
      <c r="F98" s="39" t="s">
        <v>5298</v>
      </c>
    </row>
    <row r="99" spans="1:6" x14ac:dyDescent="0.15">
      <c r="A99" s="32" t="s">
        <v>5299</v>
      </c>
      <c r="B99" s="39" t="s">
        <v>5300</v>
      </c>
      <c r="C99" s="39" t="s">
        <v>4920</v>
      </c>
      <c r="D99" s="39" t="s">
        <v>5301</v>
      </c>
      <c r="E99" s="39" t="s">
        <v>4917</v>
      </c>
      <c r="F99" s="39" t="s">
        <v>5302</v>
      </c>
    </row>
    <row r="100" spans="1:6" x14ac:dyDescent="0.15">
      <c r="A100" s="32" t="s">
        <v>5303</v>
      </c>
      <c r="B100" s="39" t="s">
        <v>5304</v>
      </c>
      <c r="C100" s="39" t="s">
        <v>4920</v>
      </c>
      <c r="D100" s="39" t="s">
        <v>5305</v>
      </c>
      <c r="E100" s="39" t="s">
        <v>4917</v>
      </c>
      <c r="F100" s="39" t="s">
        <v>5306</v>
      </c>
    </row>
    <row r="101" spans="1:6" x14ac:dyDescent="0.15">
      <c r="A101" s="32" t="s">
        <v>5307</v>
      </c>
      <c r="B101" s="39" t="s">
        <v>5308</v>
      </c>
      <c r="C101" s="39" t="s">
        <v>4920</v>
      </c>
      <c r="D101" s="39" t="s">
        <v>5309</v>
      </c>
      <c r="E101" s="39" t="s">
        <v>4917</v>
      </c>
      <c r="F101" s="39" t="s">
        <v>5310</v>
      </c>
    </row>
    <row r="102" spans="1:6" x14ac:dyDescent="0.15">
      <c r="A102" s="32" t="s">
        <v>5311</v>
      </c>
      <c r="B102" s="39" t="s">
        <v>5312</v>
      </c>
      <c r="C102" s="39" t="s">
        <v>4920</v>
      </c>
      <c r="D102" s="39" t="s">
        <v>5313</v>
      </c>
      <c r="E102" s="39" t="s">
        <v>4917</v>
      </c>
      <c r="F102" s="39" t="s">
        <v>5314</v>
      </c>
    </row>
    <row r="103" spans="1:6" x14ac:dyDescent="0.15">
      <c r="A103" s="32" t="s">
        <v>5315</v>
      </c>
      <c r="B103" s="39" t="s">
        <v>5316</v>
      </c>
      <c r="C103" s="39" t="s">
        <v>4920</v>
      </c>
      <c r="D103" s="39" t="s">
        <v>5317</v>
      </c>
      <c r="E103" s="39" t="s">
        <v>4917</v>
      </c>
      <c r="F103" s="39" t="s">
        <v>5318</v>
      </c>
    </row>
    <row r="104" spans="1:6" x14ac:dyDescent="0.15">
      <c r="A104" s="32" t="s">
        <v>5319</v>
      </c>
      <c r="B104" s="39" t="s">
        <v>5320</v>
      </c>
      <c r="C104" s="39" t="s">
        <v>4920</v>
      </c>
      <c r="D104" s="39" t="s">
        <v>5321</v>
      </c>
      <c r="E104" s="39" t="s">
        <v>4917</v>
      </c>
      <c r="F104" s="39" t="s">
        <v>5322</v>
      </c>
    </row>
    <row r="105" spans="1:6" x14ac:dyDescent="0.15">
      <c r="A105" s="32" t="s">
        <v>5323</v>
      </c>
      <c r="B105" s="39" t="s">
        <v>5324</v>
      </c>
      <c r="C105" s="39" t="s">
        <v>4920</v>
      </c>
      <c r="D105" s="39" t="s">
        <v>5325</v>
      </c>
      <c r="E105" s="39" t="s">
        <v>4917</v>
      </c>
      <c r="F105" s="39" t="s">
        <v>5326</v>
      </c>
    </row>
    <row r="106" spans="1:6" x14ac:dyDescent="0.15">
      <c r="A106" s="32" t="s">
        <v>5327</v>
      </c>
      <c r="B106" s="39" t="s">
        <v>5328</v>
      </c>
      <c r="C106" s="39" t="s">
        <v>4920</v>
      </c>
      <c r="D106" s="39" t="s">
        <v>5329</v>
      </c>
      <c r="E106" s="39" t="s">
        <v>4917</v>
      </c>
      <c r="F106" s="39" t="s">
        <v>5330</v>
      </c>
    </row>
    <row r="107" spans="1:6" x14ac:dyDescent="0.15">
      <c r="A107" s="32" t="s">
        <v>5331</v>
      </c>
      <c r="B107" s="39" t="s">
        <v>5332</v>
      </c>
      <c r="C107" s="39" t="s">
        <v>4920</v>
      </c>
      <c r="D107" s="39" t="s">
        <v>5333</v>
      </c>
      <c r="E107" s="39" t="s">
        <v>4917</v>
      </c>
      <c r="F107" s="39" t="s">
        <v>5334</v>
      </c>
    </row>
    <row r="108" spans="1:6" x14ac:dyDescent="0.15">
      <c r="A108" s="32" t="s">
        <v>5335</v>
      </c>
      <c r="B108" s="39" t="s">
        <v>5336</v>
      </c>
      <c r="C108" s="39" t="s">
        <v>4920</v>
      </c>
      <c r="D108" s="39" t="s">
        <v>5337</v>
      </c>
      <c r="E108" s="39" t="s">
        <v>4917</v>
      </c>
      <c r="F108" s="39" t="s">
        <v>5338</v>
      </c>
    </row>
    <row r="109" spans="1:6" x14ac:dyDescent="0.15">
      <c r="A109" s="32" t="s">
        <v>5339</v>
      </c>
      <c r="B109" s="39" t="s">
        <v>5340</v>
      </c>
      <c r="C109" s="39" t="s">
        <v>4920</v>
      </c>
      <c r="D109" s="39" t="s">
        <v>5341</v>
      </c>
      <c r="E109" s="39" t="s">
        <v>4917</v>
      </c>
      <c r="F109" s="39" t="s">
        <v>5342</v>
      </c>
    </row>
    <row r="110" spans="1:6" x14ac:dyDescent="0.15">
      <c r="A110" s="32" t="s">
        <v>5343</v>
      </c>
      <c r="B110" s="39" t="s">
        <v>5344</v>
      </c>
      <c r="C110" s="39" t="s">
        <v>4920</v>
      </c>
      <c r="D110" s="39" t="s">
        <v>5345</v>
      </c>
      <c r="E110" s="39" t="s">
        <v>4917</v>
      </c>
      <c r="F110" s="39" t="s">
        <v>5346</v>
      </c>
    </row>
    <row r="111" spans="1:6" x14ac:dyDescent="0.15">
      <c r="A111" s="32" t="s">
        <v>5347</v>
      </c>
      <c r="B111" s="39" t="s">
        <v>5348</v>
      </c>
      <c r="C111" s="39" t="s">
        <v>4920</v>
      </c>
      <c r="D111" s="39" t="s">
        <v>5349</v>
      </c>
      <c r="E111" s="39" t="s">
        <v>4917</v>
      </c>
      <c r="F111" s="39" t="s">
        <v>5350</v>
      </c>
    </row>
    <row r="112" spans="1:6" x14ac:dyDescent="0.15">
      <c r="A112" s="32" t="s">
        <v>5351</v>
      </c>
      <c r="B112" s="39" t="s">
        <v>5352</v>
      </c>
      <c r="C112" s="39" t="s">
        <v>4920</v>
      </c>
      <c r="D112" s="39" t="s">
        <v>5353</v>
      </c>
      <c r="E112" s="39" t="s">
        <v>4917</v>
      </c>
      <c r="F112" s="39" t="s">
        <v>5354</v>
      </c>
    </row>
    <row r="113" spans="1:6" x14ac:dyDescent="0.15">
      <c r="A113" s="32" t="s">
        <v>5355</v>
      </c>
      <c r="B113" s="39" t="s">
        <v>5356</v>
      </c>
      <c r="C113" s="39" t="s">
        <v>4920</v>
      </c>
      <c r="D113" s="39" t="s">
        <v>5357</v>
      </c>
      <c r="E113" s="39" t="s">
        <v>4917</v>
      </c>
      <c r="F113" s="39" t="s">
        <v>5358</v>
      </c>
    </row>
    <row r="114" spans="1:6" x14ac:dyDescent="0.15">
      <c r="A114" s="32" t="s">
        <v>5359</v>
      </c>
      <c r="B114" s="39" t="s">
        <v>5360</v>
      </c>
      <c r="C114" s="39" t="s">
        <v>4920</v>
      </c>
      <c r="D114" s="39" t="s">
        <v>5361</v>
      </c>
      <c r="E114" s="39" t="s">
        <v>4917</v>
      </c>
      <c r="F114" s="39" t="s">
        <v>5362</v>
      </c>
    </row>
    <row r="115" spans="1:6" x14ac:dyDescent="0.15">
      <c r="A115" s="32" t="s">
        <v>5363</v>
      </c>
      <c r="B115" s="39" t="s">
        <v>5364</v>
      </c>
      <c r="C115" s="39" t="s">
        <v>4920</v>
      </c>
      <c r="D115" s="39" t="s">
        <v>5365</v>
      </c>
      <c r="E115" s="39" t="s">
        <v>4917</v>
      </c>
      <c r="F115" s="39" t="s">
        <v>5366</v>
      </c>
    </row>
    <row r="116" spans="1:6" x14ac:dyDescent="0.15">
      <c r="A116" s="32" t="s">
        <v>5367</v>
      </c>
      <c r="B116" s="39" t="s">
        <v>5368</v>
      </c>
      <c r="C116" s="39" t="s">
        <v>4920</v>
      </c>
      <c r="D116" s="39" t="s">
        <v>5369</v>
      </c>
      <c r="E116" s="39" t="s">
        <v>4917</v>
      </c>
      <c r="F116" s="39" t="s">
        <v>5370</v>
      </c>
    </row>
    <row r="117" spans="1:6" x14ac:dyDescent="0.15">
      <c r="A117" s="32" t="s">
        <v>5371</v>
      </c>
      <c r="B117" s="39" t="s">
        <v>5372</v>
      </c>
      <c r="C117" s="39" t="s">
        <v>4920</v>
      </c>
      <c r="D117" s="39" t="s">
        <v>5373</v>
      </c>
      <c r="E117" s="39" t="s">
        <v>4917</v>
      </c>
      <c r="F117" s="39" t="s">
        <v>5374</v>
      </c>
    </row>
    <row r="118" spans="1:6" x14ac:dyDescent="0.15">
      <c r="A118" s="32" t="s">
        <v>5375</v>
      </c>
      <c r="B118" s="39" t="s">
        <v>5376</v>
      </c>
      <c r="C118" s="39" t="s">
        <v>4920</v>
      </c>
      <c r="D118" s="39" t="s">
        <v>5377</v>
      </c>
      <c r="E118" s="39" t="s">
        <v>4917</v>
      </c>
      <c r="F118" s="39" t="s">
        <v>5378</v>
      </c>
    </row>
    <row r="119" spans="1:6" x14ac:dyDescent="0.15">
      <c r="A119" s="32" t="s">
        <v>5379</v>
      </c>
      <c r="B119" s="39" t="s">
        <v>5380</v>
      </c>
      <c r="C119" s="39" t="s">
        <v>4920</v>
      </c>
      <c r="D119" s="39" t="s">
        <v>5381</v>
      </c>
      <c r="E119" s="39" t="s">
        <v>4917</v>
      </c>
      <c r="F119" s="39" t="s">
        <v>5106</v>
      </c>
    </row>
    <row r="120" spans="1:6" x14ac:dyDescent="0.15">
      <c r="A120" s="32" t="s">
        <v>5382</v>
      </c>
      <c r="B120" s="39" t="s">
        <v>5383</v>
      </c>
      <c r="C120" s="39" t="s">
        <v>4920</v>
      </c>
      <c r="D120" s="39" t="s">
        <v>5384</v>
      </c>
      <c r="E120" s="39" t="s">
        <v>4917</v>
      </c>
      <c r="F120" s="39" t="s">
        <v>5385</v>
      </c>
    </row>
    <row r="121" spans="1:6" x14ac:dyDescent="0.15">
      <c r="A121" s="32" t="s">
        <v>5386</v>
      </c>
      <c r="B121" s="39" t="s">
        <v>5387</v>
      </c>
      <c r="C121" s="39" t="s">
        <v>4920</v>
      </c>
      <c r="D121" s="39" t="s">
        <v>5388</v>
      </c>
      <c r="E121" s="39" t="s">
        <v>4917</v>
      </c>
      <c r="F121" s="39" t="s">
        <v>5389</v>
      </c>
    </row>
    <row r="122" spans="1:6" x14ac:dyDescent="0.15">
      <c r="A122" s="32" t="s">
        <v>5390</v>
      </c>
      <c r="B122" s="39" t="s">
        <v>5391</v>
      </c>
      <c r="C122" s="39" t="s">
        <v>4920</v>
      </c>
      <c r="D122" s="39" t="s">
        <v>5392</v>
      </c>
      <c r="E122" s="39" t="s">
        <v>4917</v>
      </c>
      <c r="F122" s="39" t="s">
        <v>5393</v>
      </c>
    </row>
    <row r="123" spans="1:6" x14ac:dyDescent="0.15">
      <c r="A123" s="32" t="s">
        <v>5394</v>
      </c>
      <c r="B123" s="39" t="s">
        <v>5395</v>
      </c>
      <c r="C123" s="39" t="s">
        <v>4920</v>
      </c>
      <c r="D123" s="39" t="s">
        <v>5396</v>
      </c>
      <c r="E123" s="39" t="s">
        <v>4917</v>
      </c>
      <c r="F123" s="39" t="s">
        <v>5397</v>
      </c>
    </row>
    <row r="124" spans="1:6" x14ac:dyDescent="0.15">
      <c r="A124" s="32" t="s">
        <v>5398</v>
      </c>
      <c r="B124" s="39" t="s">
        <v>5399</v>
      </c>
      <c r="C124" s="39" t="s">
        <v>4920</v>
      </c>
      <c r="D124" s="39" t="s">
        <v>5400</v>
      </c>
      <c r="E124" s="39" t="s">
        <v>4917</v>
      </c>
      <c r="F124" s="39" t="s">
        <v>5401</v>
      </c>
    </row>
    <row r="125" spans="1:6" x14ac:dyDescent="0.15">
      <c r="A125" s="32" t="s">
        <v>5402</v>
      </c>
      <c r="B125" s="39" t="s">
        <v>5403</v>
      </c>
      <c r="C125" s="39" t="s">
        <v>4920</v>
      </c>
      <c r="D125" s="39" t="s">
        <v>5404</v>
      </c>
      <c r="E125" s="39" t="s">
        <v>4917</v>
      </c>
      <c r="F125" s="39" t="s">
        <v>5405</v>
      </c>
    </row>
    <row r="126" spans="1:6" x14ac:dyDescent="0.15">
      <c r="A126" s="32" t="s">
        <v>5406</v>
      </c>
      <c r="B126" s="39" t="s">
        <v>5407</v>
      </c>
      <c r="C126" s="39" t="s">
        <v>4920</v>
      </c>
      <c r="D126" s="39" t="s">
        <v>5408</v>
      </c>
      <c r="E126" s="39" t="s">
        <v>4917</v>
      </c>
      <c r="F126" s="39" t="s">
        <v>5409</v>
      </c>
    </row>
    <row r="127" spans="1:6" x14ac:dyDescent="0.15">
      <c r="A127" s="32" t="s">
        <v>5410</v>
      </c>
      <c r="B127" s="39" t="s">
        <v>5411</v>
      </c>
      <c r="C127" s="39" t="s">
        <v>4920</v>
      </c>
      <c r="D127" s="39" t="s">
        <v>5412</v>
      </c>
      <c r="E127" s="39" t="s">
        <v>4917</v>
      </c>
      <c r="F127" s="39" t="s">
        <v>5413</v>
      </c>
    </row>
    <row r="128" spans="1:6" x14ac:dyDescent="0.15">
      <c r="A128" s="32" t="s">
        <v>5414</v>
      </c>
      <c r="B128" s="39" t="s">
        <v>5415</v>
      </c>
      <c r="C128" s="39" t="s">
        <v>4920</v>
      </c>
      <c r="D128" s="39" t="s">
        <v>5416</v>
      </c>
      <c r="E128" s="39" t="s">
        <v>4917</v>
      </c>
      <c r="F128" s="39" t="s">
        <v>5417</v>
      </c>
    </row>
    <row r="129" spans="1:6" x14ac:dyDescent="0.15">
      <c r="A129" s="32" t="s">
        <v>5418</v>
      </c>
      <c r="B129" s="39" t="s">
        <v>5419</v>
      </c>
      <c r="C129" s="39" t="s">
        <v>4920</v>
      </c>
      <c r="D129" s="39" t="s">
        <v>5420</v>
      </c>
      <c r="E129" s="39" t="s">
        <v>4917</v>
      </c>
      <c r="F129" s="39" t="s">
        <v>5421</v>
      </c>
    </row>
    <row r="130" spans="1:6" x14ac:dyDescent="0.15">
      <c r="A130" s="32" t="s">
        <v>5422</v>
      </c>
      <c r="B130" s="39" t="s">
        <v>5423</v>
      </c>
      <c r="C130" s="39" t="s">
        <v>4920</v>
      </c>
      <c r="D130" s="39" t="s">
        <v>5424</v>
      </c>
      <c r="E130" s="39" t="s">
        <v>4917</v>
      </c>
      <c r="F130" s="39" t="s">
        <v>5425</v>
      </c>
    </row>
    <row r="131" spans="1:6" x14ac:dyDescent="0.15">
      <c r="A131" s="32" t="s">
        <v>5426</v>
      </c>
      <c r="B131" s="39" t="s">
        <v>5427</v>
      </c>
      <c r="C131" s="39" t="s">
        <v>4920</v>
      </c>
      <c r="D131" s="39" t="s">
        <v>5428</v>
      </c>
      <c r="E131" s="39" t="s">
        <v>4917</v>
      </c>
      <c r="F131" s="39" t="s">
        <v>5429</v>
      </c>
    </row>
    <row r="132" spans="1:6" x14ac:dyDescent="0.15">
      <c r="A132" s="32" t="s">
        <v>5430</v>
      </c>
      <c r="B132" s="39" t="s">
        <v>5431</v>
      </c>
      <c r="C132" s="39" t="s">
        <v>4920</v>
      </c>
      <c r="D132" s="39" t="s">
        <v>5432</v>
      </c>
      <c r="E132" s="39" t="s">
        <v>4917</v>
      </c>
      <c r="F132" s="39" t="s">
        <v>5433</v>
      </c>
    </row>
    <row r="133" spans="1:6" x14ac:dyDescent="0.15">
      <c r="A133" s="32" t="s">
        <v>5434</v>
      </c>
      <c r="B133" s="39" t="s">
        <v>5435</v>
      </c>
      <c r="C133" s="39" t="s">
        <v>4920</v>
      </c>
      <c r="D133" s="39" t="s">
        <v>5436</v>
      </c>
      <c r="E133" s="39" t="s">
        <v>4917</v>
      </c>
      <c r="F133" s="39" t="s">
        <v>5437</v>
      </c>
    </row>
    <row r="134" spans="1:6" x14ac:dyDescent="0.15">
      <c r="A134" s="32" t="s">
        <v>5438</v>
      </c>
      <c r="B134" s="39" t="s">
        <v>5439</v>
      </c>
      <c r="C134" s="39" t="s">
        <v>4920</v>
      </c>
      <c r="D134" s="39" t="s">
        <v>5440</v>
      </c>
      <c r="E134" s="39" t="s">
        <v>4917</v>
      </c>
      <c r="F134" s="39" t="s">
        <v>5441</v>
      </c>
    </row>
    <row r="135" spans="1:6" x14ac:dyDescent="0.15">
      <c r="A135" s="32" t="s">
        <v>5442</v>
      </c>
      <c r="B135" s="39" t="s">
        <v>5443</v>
      </c>
      <c r="C135" s="39" t="s">
        <v>4920</v>
      </c>
      <c r="D135" s="39" t="s">
        <v>5444</v>
      </c>
      <c r="E135" s="39" t="s">
        <v>4917</v>
      </c>
      <c r="F135" s="39" t="s">
        <v>5445</v>
      </c>
    </row>
    <row r="136" spans="1:6" x14ac:dyDescent="0.15">
      <c r="A136" s="32" t="s">
        <v>5446</v>
      </c>
      <c r="B136" s="39" t="s">
        <v>5447</v>
      </c>
      <c r="C136" s="39" t="s">
        <v>4920</v>
      </c>
      <c r="D136" s="39" t="s">
        <v>5448</v>
      </c>
      <c r="E136" s="39" t="s">
        <v>4917</v>
      </c>
      <c r="F136" s="39" t="s">
        <v>5449</v>
      </c>
    </row>
    <row r="137" spans="1:6" x14ac:dyDescent="0.15">
      <c r="A137" s="32" t="s">
        <v>5450</v>
      </c>
      <c r="B137" s="39" t="s">
        <v>5451</v>
      </c>
      <c r="C137" s="39" t="s">
        <v>4920</v>
      </c>
      <c r="D137" s="39" t="s">
        <v>5452</v>
      </c>
      <c r="E137" s="39" t="s">
        <v>4917</v>
      </c>
      <c r="F137" s="39" t="s">
        <v>5453</v>
      </c>
    </row>
    <row r="138" spans="1:6" x14ac:dyDescent="0.15">
      <c r="A138" s="32" t="s">
        <v>5454</v>
      </c>
      <c r="B138" s="39" t="s">
        <v>5455</v>
      </c>
      <c r="C138" s="39" t="s">
        <v>4920</v>
      </c>
      <c r="D138" s="39" t="s">
        <v>5456</v>
      </c>
      <c r="E138" s="39" t="s">
        <v>4917</v>
      </c>
      <c r="F138" s="39" t="s">
        <v>5457</v>
      </c>
    </row>
    <row r="139" spans="1:6" x14ac:dyDescent="0.15">
      <c r="A139" s="32" t="s">
        <v>5458</v>
      </c>
      <c r="B139" s="39" t="s">
        <v>5459</v>
      </c>
      <c r="C139" s="39" t="s">
        <v>4920</v>
      </c>
      <c r="D139" s="39" t="s">
        <v>5460</v>
      </c>
      <c r="E139" s="39" t="s">
        <v>4917</v>
      </c>
      <c r="F139" s="39" t="s">
        <v>5461</v>
      </c>
    </row>
    <row r="140" spans="1:6" x14ac:dyDescent="0.15">
      <c r="A140" s="32" t="s">
        <v>5462</v>
      </c>
      <c r="B140" s="39" t="s">
        <v>5463</v>
      </c>
      <c r="C140" s="39" t="s">
        <v>4920</v>
      </c>
      <c r="D140" s="39" t="s">
        <v>5464</v>
      </c>
      <c r="E140" s="39" t="s">
        <v>4917</v>
      </c>
      <c r="F140" s="39" t="s">
        <v>5465</v>
      </c>
    </row>
    <row r="141" spans="1:6" x14ac:dyDescent="0.15">
      <c r="A141" s="32" t="s">
        <v>5466</v>
      </c>
      <c r="B141" s="39" t="s">
        <v>5467</v>
      </c>
      <c r="C141" s="39" t="s">
        <v>4920</v>
      </c>
      <c r="D141" s="39" t="s">
        <v>5468</v>
      </c>
      <c r="E141" s="39" t="s">
        <v>4917</v>
      </c>
      <c r="F141" s="39" t="s">
        <v>5469</v>
      </c>
    </row>
    <row r="142" spans="1:6" x14ac:dyDescent="0.15">
      <c r="A142" s="32" t="s">
        <v>5470</v>
      </c>
      <c r="B142" s="39" t="s">
        <v>5471</v>
      </c>
      <c r="C142" s="39" t="s">
        <v>4920</v>
      </c>
      <c r="D142" s="39" t="s">
        <v>5472</v>
      </c>
      <c r="E142" s="39" t="s">
        <v>4917</v>
      </c>
      <c r="F142" s="39" t="s">
        <v>5473</v>
      </c>
    </row>
    <row r="143" spans="1:6" x14ac:dyDescent="0.15">
      <c r="A143" s="32" t="s">
        <v>5474</v>
      </c>
      <c r="B143" s="39" t="s">
        <v>5475</v>
      </c>
      <c r="C143" s="39" t="s">
        <v>4920</v>
      </c>
      <c r="D143" s="39" t="s">
        <v>5476</v>
      </c>
      <c r="E143" s="39" t="s">
        <v>4917</v>
      </c>
      <c r="F143" s="39" t="s">
        <v>5477</v>
      </c>
    </row>
    <row r="144" spans="1:6" x14ac:dyDescent="0.15">
      <c r="A144" s="32" t="s">
        <v>5478</v>
      </c>
      <c r="B144" s="39" t="s">
        <v>5479</v>
      </c>
      <c r="C144" s="39" t="s">
        <v>4920</v>
      </c>
      <c r="D144" s="39" t="s">
        <v>5480</v>
      </c>
      <c r="E144" s="39" t="s">
        <v>4917</v>
      </c>
      <c r="F144" s="39" t="s">
        <v>5481</v>
      </c>
    </row>
    <row r="145" spans="1:6" x14ac:dyDescent="0.15">
      <c r="A145" s="32" t="s">
        <v>5482</v>
      </c>
      <c r="B145" s="39" t="s">
        <v>5483</v>
      </c>
      <c r="C145" s="39" t="s">
        <v>4920</v>
      </c>
      <c r="D145" s="39" t="s">
        <v>5484</v>
      </c>
      <c r="E145" s="39" t="s">
        <v>4917</v>
      </c>
      <c r="F145" s="39" t="s">
        <v>5485</v>
      </c>
    </row>
    <row r="146" spans="1:6" x14ac:dyDescent="0.15">
      <c r="A146" s="32" t="s">
        <v>5486</v>
      </c>
      <c r="B146" s="39" t="s">
        <v>5487</v>
      </c>
      <c r="C146" s="39" t="s">
        <v>4920</v>
      </c>
      <c r="D146" s="39" t="s">
        <v>5488</v>
      </c>
      <c r="E146" s="39" t="s">
        <v>4917</v>
      </c>
      <c r="F146" s="39" t="s">
        <v>5489</v>
      </c>
    </row>
    <row r="147" spans="1:6" x14ac:dyDescent="0.15">
      <c r="A147" s="32" t="s">
        <v>5490</v>
      </c>
      <c r="B147" s="39" t="s">
        <v>5491</v>
      </c>
      <c r="C147" s="39" t="s">
        <v>4920</v>
      </c>
      <c r="D147" s="39" t="s">
        <v>5492</v>
      </c>
      <c r="E147" s="39" t="s">
        <v>4917</v>
      </c>
      <c r="F147" s="39" t="s">
        <v>5493</v>
      </c>
    </row>
    <row r="148" spans="1:6" x14ac:dyDescent="0.15">
      <c r="A148" s="32" t="s">
        <v>5494</v>
      </c>
      <c r="B148" s="39" t="s">
        <v>5495</v>
      </c>
      <c r="C148" s="39" t="s">
        <v>4920</v>
      </c>
      <c r="D148" s="39" t="s">
        <v>5496</v>
      </c>
      <c r="E148" s="39" t="s">
        <v>4917</v>
      </c>
      <c r="F148" s="39" t="s">
        <v>5497</v>
      </c>
    </row>
    <row r="149" spans="1:6" x14ac:dyDescent="0.15">
      <c r="A149" s="32" t="s">
        <v>5498</v>
      </c>
      <c r="B149" s="39" t="s">
        <v>5499</v>
      </c>
      <c r="C149" s="39" t="s">
        <v>4920</v>
      </c>
      <c r="D149" s="39" t="s">
        <v>5500</v>
      </c>
      <c r="E149" s="39" t="s">
        <v>4917</v>
      </c>
      <c r="F149" s="39" t="s">
        <v>5501</v>
      </c>
    </row>
    <row r="150" spans="1:6" x14ac:dyDescent="0.15">
      <c r="A150" s="32" t="s">
        <v>5502</v>
      </c>
      <c r="B150" s="39" t="s">
        <v>5503</v>
      </c>
      <c r="C150" s="39" t="s">
        <v>4920</v>
      </c>
      <c r="D150" s="39" t="s">
        <v>5504</v>
      </c>
      <c r="E150" s="39" t="s">
        <v>4917</v>
      </c>
      <c r="F150" s="39" t="s">
        <v>5505</v>
      </c>
    </row>
    <row r="151" spans="1:6" x14ac:dyDescent="0.15">
      <c r="A151" s="32" t="s">
        <v>5506</v>
      </c>
      <c r="B151" s="39" t="s">
        <v>5507</v>
      </c>
      <c r="C151" s="39" t="s">
        <v>4920</v>
      </c>
      <c r="D151" s="39" t="s">
        <v>5508</v>
      </c>
      <c r="E151" s="39" t="s">
        <v>4917</v>
      </c>
      <c r="F151" s="39" t="s">
        <v>5509</v>
      </c>
    </row>
    <row r="152" spans="1:6" x14ac:dyDescent="0.15">
      <c r="A152" s="32" t="s">
        <v>5510</v>
      </c>
      <c r="B152" s="39" t="s">
        <v>5511</v>
      </c>
      <c r="C152" s="39" t="s">
        <v>4920</v>
      </c>
      <c r="D152" s="39" t="s">
        <v>5512</v>
      </c>
      <c r="E152" s="39" t="s">
        <v>4917</v>
      </c>
      <c r="F152" s="39" t="s">
        <v>5513</v>
      </c>
    </row>
    <row r="153" spans="1:6" x14ac:dyDescent="0.15">
      <c r="A153" s="32" t="s">
        <v>5514</v>
      </c>
      <c r="B153" s="39" t="s">
        <v>5515</v>
      </c>
      <c r="C153" s="39" t="s">
        <v>4920</v>
      </c>
      <c r="D153" s="39" t="s">
        <v>5516</v>
      </c>
      <c r="E153" s="39" t="s">
        <v>4917</v>
      </c>
      <c r="F153" s="39" t="s">
        <v>5517</v>
      </c>
    </row>
    <row r="154" spans="1:6" x14ac:dyDescent="0.15">
      <c r="A154" s="32" t="s">
        <v>5518</v>
      </c>
      <c r="B154" s="39" t="s">
        <v>5519</v>
      </c>
      <c r="C154" s="39" t="s">
        <v>4920</v>
      </c>
      <c r="D154" s="39" t="s">
        <v>5520</v>
      </c>
      <c r="E154" s="39" t="s">
        <v>4917</v>
      </c>
      <c r="F154" s="39" t="s">
        <v>5521</v>
      </c>
    </row>
    <row r="155" spans="1:6" x14ac:dyDescent="0.15">
      <c r="A155" s="32" t="s">
        <v>5522</v>
      </c>
      <c r="B155" s="39" t="s">
        <v>5523</v>
      </c>
      <c r="C155" s="39" t="s">
        <v>4920</v>
      </c>
      <c r="D155" s="39" t="s">
        <v>5524</v>
      </c>
      <c r="E155" s="39" t="s">
        <v>4917</v>
      </c>
      <c r="F155" s="39" t="s">
        <v>5525</v>
      </c>
    </row>
    <row r="156" spans="1:6" x14ac:dyDescent="0.15">
      <c r="A156" s="32" t="s">
        <v>5526</v>
      </c>
      <c r="B156" s="39" t="s">
        <v>5527</v>
      </c>
      <c r="C156" s="39" t="s">
        <v>4920</v>
      </c>
      <c r="D156" s="39" t="s">
        <v>5528</v>
      </c>
      <c r="E156" s="39" t="s">
        <v>4917</v>
      </c>
      <c r="F156" s="39" t="s">
        <v>5529</v>
      </c>
    </row>
    <row r="157" spans="1:6" x14ac:dyDescent="0.15">
      <c r="A157" s="32" t="s">
        <v>5530</v>
      </c>
      <c r="B157" s="39" t="s">
        <v>5531</v>
      </c>
      <c r="C157" s="39" t="s">
        <v>4920</v>
      </c>
      <c r="D157" s="39" t="s">
        <v>5532</v>
      </c>
      <c r="E157" s="39" t="s">
        <v>4917</v>
      </c>
      <c r="F157" s="39" t="s">
        <v>5533</v>
      </c>
    </row>
    <row r="158" spans="1:6" x14ac:dyDescent="0.15">
      <c r="A158" s="32" t="s">
        <v>5534</v>
      </c>
      <c r="B158" s="39" t="s">
        <v>5535</v>
      </c>
      <c r="C158" s="39" t="s">
        <v>4920</v>
      </c>
      <c r="D158" s="39" t="s">
        <v>5536</v>
      </c>
      <c r="E158" s="39" t="s">
        <v>4917</v>
      </c>
      <c r="F158" s="39" t="s">
        <v>5537</v>
      </c>
    </row>
    <row r="159" spans="1:6" x14ac:dyDescent="0.15">
      <c r="A159" s="32" t="s">
        <v>5538</v>
      </c>
      <c r="B159" s="39" t="s">
        <v>5539</v>
      </c>
      <c r="C159" s="39" t="s">
        <v>4920</v>
      </c>
      <c r="D159" s="39" t="s">
        <v>5540</v>
      </c>
      <c r="E159" s="39" t="s">
        <v>4917</v>
      </c>
      <c r="F159" s="39" t="s">
        <v>5541</v>
      </c>
    </row>
    <row r="160" spans="1:6" x14ac:dyDescent="0.15">
      <c r="A160" s="32" t="s">
        <v>5542</v>
      </c>
      <c r="B160" s="39" t="s">
        <v>5543</v>
      </c>
      <c r="C160" s="39" t="s">
        <v>4920</v>
      </c>
      <c r="D160" s="39" t="s">
        <v>5544</v>
      </c>
      <c r="E160" s="39" t="s">
        <v>4917</v>
      </c>
      <c r="F160" s="39" t="s">
        <v>5545</v>
      </c>
    </row>
    <row r="161" spans="1:6" x14ac:dyDescent="0.15">
      <c r="A161" s="32" t="s">
        <v>5546</v>
      </c>
      <c r="B161" s="39" t="s">
        <v>5547</v>
      </c>
      <c r="C161" s="39" t="s">
        <v>4920</v>
      </c>
      <c r="D161" s="39" t="s">
        <v>5548</v>
      </c>
      <c r="E161" s="39" t="s">
        <v>4917</v>
      </c>
      <c r="F161" s="39" t="s">
        <v>5549</v>
      </c>
    </row>
    <row r="162" spans="1:6" x14ac:dyDescent="0.15">
      <c r="A162" s="32" t="s">
        <v>5550</v>
      </c>
      <c r="B162" s="39" t="s">
        <v>5551</v>
      </c>
      <c r="C162" s="39" t="s">
        <v>4920</v>
      </c>
      <c r="D162" s="39" t="s">
        <v>5552</v>
      </c>
      <c r="E162" s="39" t="s">
        <v>4917</v>
      </c>
      <c r="F162" s="39" t="s">
        <v>5553</v>
      </c>
    </row>
    <row r="163" spans="1:6" x14ac:dyDescent="0.15">
      <c r="A163" s="32" t="s">
        <v>5554</v>
      </c>
      <c r="B163" s="39" t="s">
        <v>5555</v>
      </c>
      <c r="C163" s="39" t="s">
        <v>4920</v>
      </c>
      <c r="D163" s="39" t="s">
        <v>5556</v>
      </c>
      <c r="E163" s="39" t="s">
        <v>4917</v>
      </c>
      <c r="F163" s="39" t="s">
        <v>5557</v>
      </c>
    </row>
    <row r="164" spans="1:6" x14ac:dyDescent="0.15">
      <c r="A164" s="32" t="s">
        <v>5558</v>
      </c>
      <c r="B164" s="39" t="s">
        <v>5559</v>
      </c>
      <c r="C164" s="39" t="s">
        <v>4920</v>
      </c>
      <c r="D164" s="39" t="s">
        <v>5560</v>
      </c>
      <c r="E164" s="39" t="s">
        <v>4917</v>
      </c>
      <c r="F164" s="39" t="s">
        <v>5561</v>
      </c>
    </row>
    <row r="165" spans="1:6" x14ac:dyDescent="0.15">
      <c r="A165" s="32" t="s">
        <v>5562</v>
      </c>
      <c r="B165" s="39" t="s">
        <v>5563</v>
      </c>
      <c r="C165" s="39" t="s">
        <v>4920</v>
      </c>
      <c r="D165" s="39" t="s">
        <v>5564</v>
      </c>
      <c r="E165" s="39" t="s">
        <v>4917</v>
      </c>
      <c r="F165" s="39" t="s">
        <v>5565</v>
      </c>
    </row>
    <row r="166" spans="1:6" x14ac:dyDescent="0.15">
      <c r="A166" s="32" t="s">
        <v>5566</v>
      </c>
      <c r="B166" s="39" t="s">
        <v>5567</v>
      </c>
      <c r="C166" s="39" t="s">
        <v>4920</v>
      </c>
      <c r="D166" s="39" t="s">
        <v>5568</v>
      </c>
      <c r="E166" s="39" t="s">
        <v>4917</v>
      </c>
      <c r="F166" s="39" t="s">
        <v>5569</v>
      </c>
    </row>
    <row r="167" spans="1:6" x14ac:dyDescent="0.15">
      <c r="A167" s="32" t="s">
        <v>5570</v>
      </c>
      <c r="B167" s="39" t="s">
        <v>5571</v>
      </c>
      <c r="C167" s="39" t="s">
        <v>4920</v>
      </c>
      <c r="D167" s="39" t="s">
        <v>5572</v>
      </c>
      <c r="E167" s="39" t="s">
        <v>4917</v>
      </c>
      <c r="F167" s="39" t="s">
        <v>5573</v>
      </c>
    </row>
    <row r="168" spans="1:6" x14ac:dyDescent="0.15">
      <c r="A168" s="32" t="s">
        <v>5574</v>
      </c>
      <c r="B168" s="39" t="s">
        <v>5575</v>
      </c>
      <c r="C168" s="39" t="s">
        <v>4920</v>
      </c>
      <c r="D168" s="39" t="s">
        <v>5576</v>
      </c>
      <c r="E168" s="39" t="s">
        <v>4917</v>
      </c>
      <c r="F168" s="39" t="s">
        <v>5577</v>
      </c>
    </row>
    <row r="169" spans="1:6" x14ac:dyDescent="0.15">
      <c r="A169" s="32" t="s">
        <v>5578</v>
      </c>
      <c r="B169" s="39" t="s">
        <v>5579</v>
      </c>
      <c r="C169" s="39" t="s">
        <v>4920</v>
      </c>
      <c r="D169" s="39" t="s">
        <v>5580</v>
      </c>
      <c r="E169" s="39" t="s">
        <v>4917</v>
      </c>
      <c r="F169" s="39" t="s">
        <v>5581</v>
      </c>
    </row>
    <row r="170" spans="1:6" x14ac:dyDescent="0.15">
      <c r="A170" s="32" t="s">
        <v>5582</v>
      </c>
      <c r="B170" s="39" t="s">
        <v>5583</v>
      </c>
      <c r="C170" s="39" t="s">
        <v>4920</v>
      </c>
      <c r="D170" s="39" t="s">
        <v>5584</v>
      </c>
      <c r="E170" s="39" t="s">
        <v>4917</v>
      </c>
      <c r="F170" s="39" t="s">
        <v>5585</v>
      </c>
    </row>
    <row r="171" spans="1:6" x14ac:dyDescent="0.15">
      <c r="A171" s="32" t="s">
        <v>5586</v>
      </c>
      <c r="B171" s="39" t="s">
        <v>5587</v>
      </c>
      <c r="C171" s="39" t="s">
        <v>4920</v>
      </c>
      <c r="D171" s="39" t="s">
        <v>5588</v>
      </c>
      <c r="E171" s="39" t="s">
        <v>4917</v>
      </c>
      <c r="F171" s="39" t="s">
        <v>5589</v>
      </c>
    </row>
    <row r="172" spans="1:6" x14ac:dyDescent="0.15">
      <c r="A172" s="32" t="s">
        <v>5590</v>
      </c>
      <c r="B172" s="39" t="s">
        <v>5591</v>
      </c>
      <c r="C172" s="39" t="s">
        <v>4920</v>
      </c>
      <c r="D172" s="39" t="s">
        <v>5592</v>
      </c>
      <c r="E172" s="39" t="s">
        <v>4917</v>
      </c>
      <c r="F172" s="39" t="s">
        <v>5593</v>
      </c>
    </row>
    <row r="173" spans="1:6" x14ac:dyDescent="0.15">
      <c r="A173" s="32" t="s">
        <v>5594</v>
      </c>
      <c r="B173" s="39" t="s">
        <v>5595</v>
      </c>
      <c r="C173" s="39" t="s">
        <v>4920</v>
      </c>
      <c r="D173" s="39" t="s">
        <v>5596</v>
      </c>
      <c r="E173" s="39" t="s">
        <v>4917</v>
      </c>
      <c r="F173" s="39" t="s">
        <v>5597</v>
      </c>
    </row>
    <row r="174" spans="1:6" x14ac:dyDescent="0.15">
      <c r="A174" s="32" t="s">
        <v>5598</v>
      </c>
      <c r="B174" s="39" t="s">
        <v>5599</v>
      </c>
      <c r="C174" s="39" t="s">
        <v>4920</v>
      </c>
      <c r="D174" s="39" t="s">
        <v>5600</v>
      </c>
      <c r="E174" s="39" t="s">
        <v>4917</v>
      </c>
      <c r="F174" s="39" t="s">
        <v>5601</v>
      </c>
    </row>
    <row r="175" spans="1:6" x14ac:dyDescent="0.15">
      <c r="A175" s="32" t="s">
        <v>5602</v>
      </c>
      <c r="B175" s="39" t="s">
        <v>5603</v>
      </c>
      <c r="C175" s="39" t="s">
        <v>4920</v>
      </c>
      <c r="D175" s="39" t="s">
        <v>5604</v>
      </c>
      <c r="E175" s="39" t="s">
        <v>4917</v>
      </c>
      <c r="F175" s="39" t="s">
        <v>5605</v>
      </c>
    </row>
    <row r="176" spans="1:6" x14ac:dyDescent="0.15">
      <c r="A176" s="32" t="s">
        <v>5606</v>
      </c>
      <c r="B176" s="39" t="s">
        <v>5607</v>
      </c>
      <c r="C176" s="39" t="s">
        <v>4920</v>
      </c>
      <c r="D176" s="39" t="s">
        <v>5608</v>
      </c>
      <c r="E176" s="39" t="s">
        <v>4917</v>
      </c>
      <c r="F176" s="39" t="s">
        <v>5609</v>
      </c>
    </row>
    <row r="177" spans="1:6" x14ac:dyDescent="0.15">
      <c r="A177" s="32" t="s">
        <v>5610</v>
      </c>
      <c r="B177" s="39" t="s">
        <v>5611</v>
      </c>
      <c r="C177" s="39" t="s">
        <v>4920</v>
      </c>
      <c r="D177" s="39" t="s">
        <v>5612</v>
      </c>
      <c r="E177" s="39" t="s">
        <v>4917</v>
      </c>
      <c r="F177" s="39" t="s">
        <v>5613</v>
      </c>
    </row>
    <row r="178" spans="1:6" x14ac:dyDescent="0.15">
      <c r="A178" s="32" t="s">
        <v>5614</v>
      </c>
      <c r="B178" s="39" t="s">
        <v>5615</v>
      </c>
      <c r="C178" s="39" t="s">
        <v>4920</v>
      </c>
      <c r="D178" s="39" t="s">
        <v>5616</v>
      </c>
      <c r="E178" s="39" t="s">
        <v>4917</v>
      </c>
      <c r="F178" s="39" t="s">
        <v>5617</v>
      </c>
    </row>
    <row r="179" spans="1:6" x14ac:dyDescent="0.15">
      <c r="A179" s="32" t="s">
        <v>5618</v>
      </c>
      <c r="B179" s="39" t="s">
        <v>5619</v>
      </c>
      <c r="C179" s="39" t="s">
        <v>4920</v>
      </c>
      <c r="D179" s="39" t="s">
        <v>5620</v>
      </c>
      <c r="E179" s="39" t="s">
        <v>4917</v>
      </c>
      <c r="F179" s="39" t="s">
        <v>5621</v>
      </c>
    </row>
    <row r="180" spans="1:6" x14ac:dyDescent="0.15">
      <c r="A180" s="32" t="s">
        <v>5622</v>
      </c>
      <c r="B180" s="39" t="s">
        <v>5623</v>
      </c>
      <c r="C180" s="39" t="s">
        <v>4920</v>
      </c>
      <c r="D180" s="39" t="s">
        <v>5624</v>
      </c>
      <c r="E180" s="39" t="s">
        <v>4917</v>
      </c>
      <c r="F180" s="39" t="s">
        <v>5625</v>
      </c>
    </row>
    <row r="181" spans="1:6" x14ac:dyDescent="0.15">
      <c r="A181" s="32" t="s">
        <v>5626</v>
      </c>
      <c r="B181" s="39" t="s">
        <v>5627</v>
      </c>
      <c r="C181" s="39" t="s">
        <v>4920</v>
      </c>
      <c r="D181" s="39" t="s">
        <v>5628</v>
      </c>
      <c r="E181" s="39" t="s">
        <v>4917</v>
      </c>
      <c r="F181" s="39" t="s">
        <v>5629</v>
      </c>
    </row>
    <row r="182" spans="1:6" x14ac:dyDescent="0.15">
      <c r="A182" s="32" t="s">
        <v>5630</v>
      </c>
      <c r="B182" s="39" t="s">
        <v>5631</v>
      </c>
      <c r="C182" s="39" t="s">
        <v>4920</v>
      </c>
      <c r="D182" s="39" t="s">
        <v>5632</v>
      </c>
      <c r="E182" s="39" t="s">
        <v>4917</v>
      </c>
      <c r="F182" s="39" t="s">
        <v>5633</v>
      </c>
    </row>
    <row r="183" spans="1:6" x14ac:dyDescent="0.15">
      <c r="A183" s="32" t="s">
        <v>5634</v>
      </c>
      <c r="B183" s="35" t="s">
        <v>5635</v>
      </c>
      <c r="C183" s="35" t="s">
        <v>5636</v>
      </c>
      <c r="D183" s="36"/>
      <c r="E183" s="37" t="s">
        <v>5637</v>
      </c>
      <c r="F183" s="36"/>
    </row>
    <row r="184" spans="1:6" x14ac:dyDescent="0.15">
      <c r="A184" s="32" t="s">
        <v>5638</v>
      </c>
      <c r="B184" s="39" t="s">
        <v>5639</v>
      </c>
      <c r="C184" s="39" t="s">
        <v>5634</v>
      </c>
      <c r="D184" s="39" t="s">
        <v>5640</v>
      </c>
      <c r="E184" s="39" t="s">
        <v>5641</v>
      </c>
      <c r="F184" s="39" t="s">
        <v>5642</v>
      </c>
    </row>
    <row r="185" spans="1:6" x14ac:dyDescent="0.15">
      <c r="A185" s="32" t="s">
        <v>5643</v>
      </c>
      <c r="B185" s="39" t="s">
        <v>5644</v>
      </c>
      <c r="C185" s="39" t="s">
        <v>5634</v>
      </c>
      <c r="D185" s="39" t="s">
        <v>5645</v>
      </c>
      <c r="E185" s="39" t="s">
        <v>5641</v>
      </c>
      <c r="F185" s="39" t="s">
        <v>5646</v>
      </c>
    </row>
    <row r="186" spans="1:6" x14ac:dyDescent="0.15">
      <c r="A186" s="32" t="s">
        <v>5647</v>
      </c>
      <c r="B186" s="39" t="s">
        <v>5648</v>
      </c>
      <c r="C186" s="39" t="s">
        <v>5634</v>
      </c>
      <c r="D186" s="39" t="s">
        <v>5649</v>
      </c>
      <c r="E186" s="39" t="s">
        <v>5641</v>
      </c>
      <c r="F186" s="39" t="s">
        <v>5650</v>
      </c>
    </row>
    <row r="187" spans="1:6" x14ac:dyDescent="0.15">
      <c r="A187" s="32" t="s">
        <v>5651</v>
      </c>
      <c r="B187" s="39" t="s">
        <v>5652</v>
      </c>
      <c r="C187" s="39" t="s">
        <v>5634</v>
      </c>
      <c r="D187" s="39" t="s">
        <v>5653</v>
      </c>
      <c r="E187" s="39" t="s">
        <v>5641</v>
      </c>
      <c r="F187" s="39" t="s">
        <v>5654</v>
      </c>
    </row>
    <row r="188" spans="1:6" x14ac:dyDescent="0.15">
      <c r="A188" s="32" t="s">
        <v>5655</v>
      </c>
      <c r="B188" s="39" t="s">
        <v>5656</v>
      </c>
      <c r="C188" s="39" t="s">
        <v>5634</v>
      </c>
      <c r="D188" s="39" t="s">
        <v>5657</v>
      </c>
      <c r="E188" s="39" t="s">
        <v>5641</v>
      </c>
      <c r="F188" s="39" t="s">
        <v>5658</v>
      </c>
    </row>
    <row r="189" spans="1:6" x14ac:dyDescent="0.15">
      <c r="A189" s="32" t="s">
        <v>5659</v>
      </c>
      <c r="B189" s="39" t="s">
        <v>5660</v>
      </c>
      <c r="C189" s="39" t="s">
        <v>5634</v>
      </c>
      <c r="D189" s="39" t="s">
        <v>5661</v>
      </c>
      <c r="E189" s="39" t="s">
        <v>5641</v>
      </c>
      <c r="F189" s="39" t="s">
        <v>5662</v>
      </c>
    </row>
    <row r="190" spans="1:6" x14ac:dyDescent="0.15">
      <c r="A190" s="32" t="s">
        <v>5663</v>
      </c>
      <c r="B190" s="39" t="s">
        <v>5664</v>
      </c>
      <c r="C190" s="39" t="s">
        <v>5634</v>
      </c>
      <c r="D190" s="39" t="s">
        <v>5665</v>
      </c>
      <c r="E190" s="39" t="s">
        <v>5641</v>
      </c>
      <c r="F190" s="39" t="s">
        <v>5666</v>
      </c>
    </row>
    <row r="191" spans="1:6" x14ac:dyDescent="0.15">
      <c r="A191" s="32" t="s">
        <v>5667</v>
      </c>
      <c r="B191" s="39" t="s">
        <v>5668</v>
      </c>
      <c r="C191" s="39" t="s">
        <v>5634</v>
      </c>
      <c r="D191" s="39" t="s">
        <v>5669</v>
      </c>
      <c r="E191" s="39" t="s">
        <v>5641</v>
      </c>
      <c r="F191" s="39" t="s">
        <v>5670</v>
      </c>
    </row>
    <row r="192" spans="1:6" x14ac:dyDescent="0.15">
      <c r="A192" s="32" t="s">
        <v>5671</v>
      </c>
      <c r="B192" s="39" t="s">
        <v>5672</v>
      </c>
      <c r="C192" s="39" t="s">
        <v>5634</v>
      </c>
      <c r="D192" s="39" t="s">
        <v>5673</v>
      </c>
      <c r="E192" s="39" t="s">
        <v>5641</v>
      </c>
      <c r="F192" s="39" t="s">
        <v>5674</v>
      </c>
    </row>
    <row r="193" spans="1:6" x14ac:dyDescent="0.15">
      <c r="A193" s="32" t="s">
        <v>5675</v>
      </c>
      <c r="B193" s="39" t="s">
        <v>5676</v>
      </c>
      <c r="C193" s="39" t="s">
        <v>5634</v>
      </c>
      <c r="D193" s="39" t="s">
        <v>5677</v>
      </c>
      <c r="E193" s="39" t="s">
        <v>5641</v>
      </c>
      <c r="F193" s="39" t="s">
        <v>5678</v>
      </c>
    </row>
    <row r="194" spans="1:6" x14ac:dyDescent="0.15">
      <c r="A194" s="32" t="s">
        <v>5679</v>
      </c>
      <c r="B194" s="39" t="s">
        <v>5680</v>
      </c>
      <c r="C194" s="39" t="s">
        <v>5634</v>
      </c>
      <c r="D194" s="39" t="s">
        <v>5681</v>
      </c>
      <c r="E194" s="39" t="s">
        <v>5641</v>
      </c>
      <c r="F194" s="39" t="s">
        <v>5682</v>
      </c>
    </row>
    <row r="195" spans="1:6" x14ac:dyDescent="0.15">
      <c r="A195" s="32" t="s">
        <v>5683</v>
      </c>
      <c r="B195" s="39" t="s">
        <v>5684</v>
      </c>
      <c r="C195" s="39" t="s">
        <v>5634</v>
      </c>
      <c r="D195" s="39" t="s">
        <v>5685</v>
      </c>
      <c r="E195" s="39" t="s">
        <v>5641</v>
      </c>
      <c r="F195" s="39" t="s">
        <v>5686</v>
      </c>
    </row>
    <row r="196" spans="1:6" x14ac:dyDescent="0.15">
      <c r="A196" s="32" t="s">
        <v>5687</v>
      </c>
      <c r="B196" s="39" t="s">
        <v>5688</v>
      </c>
      <c r="C196" s="39" t="s">
        <v>5634</v>
      </c>
      <c r="D196" s="39" t="s">
        <v>5689</v>
      </c>
      <c r="E196" s="39" t="s">
        <v>5641</v>
      </c>
      <c r="F196" s="39" t="s">
        <v>5690</v>
      </c>
    </row>
    <row r="197" spans="1:6" x14ac:dyDescent="0.15">
      <c r="A197" s="32" t="s">
        <v>5691</v>
      </c>
      <c r="B197" s="39" t="s">
        <v>5692</v>
      </c>
      <c r="C197" s="39" t="s">
        <v>5634</v>
      </c>
      <c r="D197" s="39" t="s">
        <v>5693</v>
      </c>
      <c r="E197" s="39" t="s">
        <v>5641</v>
      </c>
      <c r="F197" s="39" t="s">
        <v>5694</v>
      </c>
    </row>
    <row r="198" spans="1:6" x14ac:dyDescent="0.15">
      <c r="A198" s="32" t="s">
        <v>5695</v>
      </c>
      <c r="B198" s="39" t="s">
        <v>5696</v>
      </c>
      <c r="C198" s="39" t="s">
        <v>5634</v>
      </c>
      <c r="D198" s="39" t="s">
        <v>5697</v>
      </c>
      <c r="E198" s="39" t="s">
        <v>5641</v>
      </c>
      <c r="F198" s="39" t="s">
        <v>5698</v>
      </c>
    </row>
    <row r="199" spans="1:6" x14ac:dyDescent="0.15">
      <c r="A199" s="32" t="s">
        <v>5699</v>
      </c>
      <c r="B199" s="39" t="s">
        <v>5700</v>
      </c>
      <c r="C199" s="39" t="s">
        <v>5634</v>
      </c>
      <c r="D199" s="39" t="s">
        <v>5701</v>
      </c>
      <c r="E199" s="39" t="s">
        <v>5641</v>
      </c>
      <c r="F199" s="39" t="s">
        <v>5702</v>
      </c>
    </row>
    <row r="200" spans="1:6" x14ac:dyDescent="0.15">
      <c r="A200" s="32" t="s">
        <v>5703</v>
      </c>
      <c r="B200" s="39" t="s">
        <v>5704</v>
      </c>
      <c r="C200" s="39" t="s">
        <v>5634</v>
      </c>
      <c r="D200" s="39" t="s">
        <v>5705</v>
      </c>
      <c r="E200" s="39" t="s">
        <v>5641</v>
      </c>
      <c r="F200" s="39" t="s">
        <v>5706</v>
      </c>
    </row>
    <row r="201" spans="1:6" x14ac:dyDescent="0.15">
      <c r="A201" s="32" t="s">
        <v>5707</v>
      </c>
      <c r="B201" s="39" t="s">
        <v>5708</v>
      </c>
      <c r="C201" s="39" t="s">
        <v>5634</v>
      </c>
      <c r="D201" s="39" t="s">
        <v>5709</v>
      </c>
      <c r="E201" s="39" t="s">
        <v>5641</v>
      </c>
      <c r="F201" s="39" t="s">
        <v>5710</v>
      </c>
    </row>
    <row r="202" spans="1:6" x14ac:dyDescent="0.15">
      <c r="A202" s="32" t="s">
        <v>5711</v>
      </c>
      <c r="B202" s="39" t="s">
        <v>5712</v>
      </c>
      <c r="C202" s="39" t="s">
        <v>5634</v>
      </c>
      <c r="D202" s="39" t="s">
        <v>5713</v>
      </c>
      <c r="E202" s="39" t="s">
        <v>5641</v>
      </c>
      <c r="F202" s="39" t="s">
        <v>5714</v>
      </c>
    </row>
    <row r="203" spans="1:6" x14ac:dyDescent="0.15">
      <c r="A203" s="32" t="s">
        <v>5715</v>
      </c>
      <c r="B203" s="39" t="s">
        <v>5716</v>
      </c>
      <c r="C203" s="39" t="s">
        <v>5634</v>
      </c>
      <c r="D203" s="39" t="s">
        <v>5717</v>
      </c>
      <c r="E203" s="39" t="s">
        <v>5641</v>
      </c>
      <c r="F203" s="39" t="s">
        <v>5718</v>
      </c>
    </row>
    <row r="204" spans="1:6" x14ac:dyDescent="0.15">
      <c r="A204" s="32" t="s">
        <v>5719</v>
      </c>
      <c r="B204" s="39" t="s">
        <v>5720</v>
      </c>
      <c r="C204" s="39" t="s">
        <v>5634</v>
      </c>
      <c r="D204" s="39" t="s">
        <v>5721</v>
      </c>
      <c r="E204" s="39" t="s">
        <v>5641</v>
      </c>
      <c r="F204" s="39" t="s">
        <v>5722</v>
      </c>
    </row>
    <row r="205" spans="1:6" x14ac:dyDescent="0.15">
      <c r="A205" s="32" t="s">
        <v>5723</v>
      </c>
      <c r="B205" s="39" t="s">
        <v>5724</v>
      </c>
      <c r="C205" s="39" t="s">
        <v>5634</v>
      </c>
      <c r="D205" s="39" t="s">
        <v>5725</v>
      </c>
      <c r="E205" s="39" t="s">
        <v>5641</v>
      </c>
      <c r="F205" s="39" t="s">
        <v>5726</v>
      </c>
    </row>
    <row r="206" spans="1:6" x14ac:dyDescent="0.15">
      <c r="A206" s="32" t="s">
        <v>5727</v>
      </c>
      <c r="B206" s="39" t="s">
        <v>5728</v>
      </c>
      <c r="C206" s="39" t="s">
        <v>5634</v>
      </c>
      <c r="D206" s="39" t="s">
        <v>5729</v>
      </c>
      <c r="E206" s="39" t="s">
        <v>5641</v>
      </c>
      <c r="F206" s="39" t="s">
        <v>5730</v>
      </c>
    </row>
    <row r="207" spans="1:6" x14ac:dyDescent="0.15">
      <c r="A207" s="32" t="s">
        <v>5731</v>
      </c>
      <c r="B207" s="39" t="s">
        <v>5732</v>
      </c>
      <c r="C207" s="39" t="s">
        <v>5634</v>
      </c>
      <c r="D207" s="39" t="s">
        <v>5733</v>
      </c>
      <c r="E207" s="39" t="s">
        <v>5641</v>
      </c>
      <c r="F207" s="39" t="s">
        <v>5734</v>
      </c>
    </row>
    <row r="208" spans="1:6" x14ac:dyDescent="0.15">
      <c r="A208" s="32" t="s">
        <v>5735</v>
      </c>
      <c r="B208" s="39" t="s">
        <v>5736</v>
      </c>
      <c r="C208" s="39" t="s">
        <v>5634</v>
      </c>
      <c r="D208" s="39" t="s">
        <v>5737</v>
      </c>
      <c r="E208" s="39" t="s">
        <v>5641</v>
      </c>
      <c r="F208" s="39" t="s">
        <v>5738</v>
      </c>
    </row>
    <row r="209" spans="1:6" x14ac:dyDescent="0.15">
      <c r="A209" s="32" t="s">
        <v>5739</v>
      </c>
      <c r="B209" s="39" t="s">
        <v>5740</v>
      </c>
      <c r="C209" s="39" t="s">
        <v>5634</v>
      </c>
      <c r="D209" s="39" t="s">
        <v>5741</v>
      </c>
      <c r="E209" s="39" t="s">
        <v>5641</v>
      </c>
      <c r="F209" s="39" t="s">
        <v>5742</v>
      </c>
    </row>
    <row r="210" spans="1:6" x14ac:dyDescent="0.15">
      <c r="A210" s="32" t="s">
        <v>5743</v>
      </c>
      <c r="B210" s="39" t="s">
        <v>5744</v>
      </c>
      <c r="C210" s="39" t="s">
        <v>5634</v>
      </c>
      <c r="D210" s="39" t="s">
        <v>5745</v>
      </c>
      <c r="E210" s="39" t="s">
        <v>5641</v>
      </c>
      <c r="F210" s="39" t="s">
        <v>5746</v>
      </c>
    </row>
    <row r="211" spans="1:6" x14ac:dyDescent="0.15">
      <c r="A211" s="32" t="s">
        <v>5747</v>
      </c>
      <c r="B211" s="39" t="s">
        <v>5748</v>
      </c>
      <c r="C211" s="39" t="s">
        <v>5634</v>
      </c>
      <c r="D211" s="39" t="s">
        <v>5749</v>
      </c>
      <c r="E211" s="39" t="s">
        <v>5641</v>
      </c>
      <c r="F211" s="39" t="s">
        <v>5750</v>
      </c>
    </row>
    <row r="212" spans="1:6" x14ac:dyDescent="0.15">
      <c r="A212" s="32" t="s">
        <v>5751</v>
      </c>
      <c r="B212" s="39" t="s">
        <v>5752</v>
      </c>
      <c r="C212" s="39" t="s">
        <v>5634</v>
      </c>
      <c r="D212" s="39" t="s">
        <v>5753</v>
      </c>
      <c r="E212" s="39" t="s">
        <v>5641</v>
      </c>
      <c r="F212" s="39" t="s">
        <v>5754</v>
      </c>
    </row>
    <row r="213" spans="1:6" x14ac:dyDescent="0.15">
      <c r="A213" s="32" t="s">
        <v>5755</v>
      </c>
      <c r="B213" s="39" t="s">
        <v>5756</v>
      </c>
      <c r="C213" s="39" t="s">
        <v>5634</v>
      </c>
      <c r="D213" s="39" t="s">
        <v>5757</v>
      </c>
      <c r="E213" s="39" t="s">
        <v>5641</v>
      </c>
      <c r="F213" s="39" t="s">
        <v>5758</v>
      </c>
    </row>
    <row r="214" spans="1:6" x14ac:dyDescent="0.15">
      <c r="A214" s="32" t="s">
        <v>5759</v>
      </c>
      <c r="B214" s="39" t="s">
        <v>5760</v>
      </c>
      <c r="C214" s="39" t="s">
        <v>5634</v>
      </c>
      <c r="D214" s="39" t="s">
        <v>5761</v>
      </c>
      <c r="E214" s="39" t="s">
        <v>5641</v>
      </c>
      <c r="F214" s="39" t="s">
        <v>5762</v>
      </c>
    </row>
    <row r="215" spans="1:6" x14ac:dyDescent="0.15">
      <c r="A215" s="32" t="s">
        <v>5763</v>
      </c>
      <c r="B215" s="39" t="s">
        <v>5764</v>
      </c>
      <c r="C215" s="39" t="s">
        <v>5634</v>
      </c>
      <c r="D215" s="39" t="s">
        <v>5765</v>
      </c>
      <c r="E215" s="39" t="s">
        <v>5641</v>
      </c>
      <c r="F215" s="39" t="s">
        <v>5766</v>
      </c>
    </row>
    <row r="216" spans="1:6" x14ac:dyDescent="0.15">
      <c r="A216" s="32" t="s">
        <v>5767</v>
      </c>
      <c r="B216" s="39" t="s">
        <v>5768</v>
      </c>
      <c r="C216" s="39" t="s">
        <v>5634</v>
      </c>
      <c r="D216" s="39" t="s">
        <v>5769</v>
      </c>
      <c r="E216" s="39" t="s">
        <v>5641</v>
      </c>
      <c r="F216" s="39" t="s">
        <v>5770</v>
      </c>
    </row>
    <row r="217" spans="1:6" x14ac:dyDescent="0.15">
      <c r="A217" s="32" t="s">
        <v>5771</v>
      </c>
      <c r="B217" s="39" t="s">
        <v>5772</v>
      </c>
      <c r="C217" s="39" t="s">
        <v>5634</v>
      </c>
      <c r="D217" s="39" t="s">
        <v>5773</v>
      </c>
      <c r="E217" s="39" t="s">
        <v>5641</v>
      </c>
      <c r="F217" s="39" t="s">
        <v>5774</v>
      </c>
    </row>
    <row r="218" spans="1:6" x14ac:dyDescent="0.15">
      <c r="A218" s="32" t="s">
        <v>5775</v>
      </c>
      <c r="B218" s="39" t="s">
        <v>5776</v>
      </c>
      <c r="C218" s="39" t="s">
        <v>5634</v>
      </c>
      <c r="D218" s="39" t="s">
        <v>5777</v>
      </c>
      <c r="E218" s="39" t="s">
        <v>5641</v>
      </c>
      <c r="F218" s="39" t="s">
        <v>5778</v>
      </c>
    </row>
    <row r="219" spans="1:6" x14ac:dyDescent="0.15">
      <c r="A219" s="32" t="s">
        <v>5779</v>
      </c>
      <c r="B219" s="39" t="s">
        <v>5780</v>
      </c>
      <c r="C219" s="39" t="s">
        <v>5634</v>
      </c>
      <c r="D219" s="39" t="s">
        <v>5781</v>
      </c>
      <c r="E219" s="39" t="s">
        <v>5641</v>
      </c>
      <c r="F219" s="39" t="s">
        <v>5782</v>
      </c>
    </row>
    <row r="220" spans="1:6" x14ac:dyDescent="0.15">
      <c r="A220" s="32" t="s">
        <v>5783</v>
      </c>
      <c r="B220" s="39" t="s">
        <v>5784</v>
      </c>
      <c r="C220" s="39" t="s">
        <v>5634</v>
      </c>
      <c r="D220" s="39" t="s">
        <v>5785</v>
      </c>
      <c r="E220" s="39" t="s">
        <v>5641</v>
      </c>
      <c r="F220" s="39" t="s">
        <v>5786</v>
      </c>
    </row>
    <row r="221" spans="1:6" x14ac:dyDescent="0.15">
      <c r="A221" s="32" t="s">
        <v>5787</v>
      </c>
      <c r="B221" s="39" t="s">
        <v>5788</v>
      </c>
      <c r="C221" s="39" t="s">
        <v>5634</v>
      </c>
      <c r="D221" s="39" t="s">
        <v>5789</v>
      </c>
      <c r="E221" s="39" t="s">
        <v>5641</v>
      </c>
      <c r="F221" s="39" t="s">
        <v>5790</v>
      </c>
    </row>
    <row r="222" spans="1:6" x14ac:dyDescent="0.15">
      <c r="A222" s="32" t="s">
        <v>5791</v>
      </c>
      <c r="B222" s="39" t="s">
        <v>5792</v>
      </c>
      <c r="C222" s="39" t="s">
        <v>5634</v>
      </c>
      <c r="D222" s="39" t="s">
        <v>5793</v>
      </c>
      <c r="E222" s="39" t="s">
        <v>5641</v>
      </c>
      <c r="F222" s="39" t="s">
        <v>5794</v>
      </c>
    </row>
    <row r="223" spans="1:6" x14ac:dyDescent="0.15">
      <c r="A223" s="32" t="s">
        <v>5795</v>
      </c>
      <c r="B223" s="39" t="s">
        <v>5796</v>
      </c>
      <c r="C223" s="39" t="s">
        <v>5634</v>
      </c>
      <c r="D223" s="39" t="s">
        <v>5797</v>
      </c>
      <c r="E223" s="39" t="s">
        <v>5641</v>
      </c>
      <c r="F223" s="39" t="s">
        <v>5798</v>
      </c>
    </row>
    <row r="224" spans="1:6" x14ac:dyDescent="0.15">
      <c r="A224" s="32" t="s">
        <v>5799</v>
      </c>
      <c r="B224" s="35" t="s">
        <v>5800</v>
      </c>
      <c r="C224" s="35" t="s">
        <v>5801</v>
      </c>
      <c r="D224" s="36"/>
      <c r="E224" s="37" t="s">
        <v>5802</v>
      </c>
      <c r="F224" s="36"/>
    </row>
    <row r="225" spans="1:6" x14ac:dyDescent="0.15">
      <c r="A225" s="32" t="s">
        <v>5803</v>
      </c>
      <c r="B225" s="39" t="s">
        <v>5804</v>
      </c>
      <c r="C225" s="39" t="s">
        <v>5799</v>
      </c>
      <c r="D225" s="39" t="s">
        <v>5805</v>
      </c>
      <c r="E225" s="39" t="s">
        <v>5806</v>
      </c>
      <c r="F225" s="39" t="s">
        <v>5807</v>
      </c>
    </row>
    <row r="226" spans="1:6" x14ac:dyDescent="0.15">
      <c r="A226" s="32" t="s">
        <v>5808</v>
      </c>
      <c r="B226" s="39" t="s">
        <v>5809</v>
      </c>
      <c r="C226" s="39" t="s">
        <v>5799</v>
      </c>
      <c r="D226" s="39" t="s">
        <v>5810</v>
      </c>
      <c r="E226" s="39" t="s">
        <v>5806</v>
      </c>
      <c r="F226" s="39" t="s">
        <v>5811</v>
      </c>
    </row>
    <row r="227" spans="1:6" x14ac:dyDescent="0.15">
      <c r="A227" s="32" t="s">
        <v>5812</v>
      </c>
      <c r="B227" s="39" t="s">
        <v>5813</v>
      </c>
      <c r="C227" s="39" t="s">
        <v>5799</v>
      </c>
      <c r="D227" s="39" t="s">
        <v>5814</v>
      </c>
      <c r="E227" s="39" t="s">
        <v>5806</v>
      </c>
      <c r="F227" s="39" t="s">
        <v>5815</v>
      </c>
    </row>
    <row r="228" spans="1:6" x14ac:dyDescent="0.15">
      <c r="A228" s="32" t="s">
        <v>5816</v>
      </c>
      <c r="B228" s="39" t="s">
        <v>5817</v>
      </c>
      <c r="C228" s="39" t="s">
        <v>5799</v>
      </c>
      <c r="D228" s="39" t="s">
        <v>5818</v>
      </c>
      <c r="E228" s="39" t="s">
        <v>5806</v>
      </c>
      <c r="F228" s="39" t="s">
        <v>5819</v>
      </c>
    </row>
    <row r="229" spans="1:6" x14ac:dyDescent="0.15">
      <c r="A229" s="32" t="s">
        <v>5820</v>
      </c>
      <c r="B229" s="39" t="s">
        <v>5821</v>
      </c>
      <c r="C229" s="39" t="s">
        <v>5799</v>
      </c>
      <c r="D229" s="39" t="s">
        <v>5822</v>
      </c>
      <c r="E229" s="39" t="s">
        <v>5806</v>
      </c>
      <c r="F229" s="39" t="s">
        <v>5823</v>
      </c>
    </row>
    <row r="230" spans="1:6" x14ac:dyDescent="0.15">
      <c r="A230" s="32" t="s">
        <v>5824</v>
      </c>
      <c r="B230" s="39" t="s">
        <v>5825</v>
      </c>
      <c r="C230" s="39" t="s">
        <v>5799</v>
      </c>
      <c r="D230" s="39" t="s">
        <v>5826</v>
      </c>
      <c r="E230" s="39" t="s">
        <v>5806</v>
      </c>
      <c r="F230" s="39" t="s">
        <v>5827</v>
      </c>
    </row>
    <row r="231" spans="1:6" x14ac:dyDescent="0.15">
      <c r="A231" s="32" t="s">
        <v>5828</v>
      </c>
      <c r="B231" s="39" t="s">
        <v>5829</v>
      </c>
      <c r="C231" s="39" t="s">
        <v>5799</v>
      </c>
      <c r="D231" s="39" t="s">
        <v>5830</v>
      </c>
      <c r="E231" s="39" t="s">
        <v>5806</v>
      </c>
      <c r="F231" s="39" t="s">
        <v>5831</v>
      </c>
    </row>
    <row r="232" spans="1:6" x14ac:dyDescent="0.15">
      <c r="A232" s="32" t="s">
        <v>5832</v>
      </c>
      <c r="B232" s="39" t="s">
        <v>5833</v>
      </c>
      <c r="C232" s="39" t="s">
        <v>5799</v>
      </c>
      <c r="D232" s="39" t="s">
        <v>5834</v>
      </c>
      <c r="E232" s="39" t="s">
        <v>5806</v>
      </c>
      <c r="F232" s="39" t="s">
        <v>5835</v>
      </c>
    </row>
    <row r="233" spans="1:6" x14ac:dyDescent="0.15">
      <c r="A233" s="32" t="s">
        <v>5836</v>
      </c>
      <c r="B233" s="39" t="s">
        <v>5837</v>
      </c>
      <c r="C233" s="39" t="s">
        <v>5799</v>
      </c>
      <c r="D233" s="39" t="s">
        <v>5838</v>
      </c>
      <c r="E233" s="39" t="s">
        <v>5806</v>
      </c>
      <c r="F233" s="39" t="s">
        <v>5839</v>
      </c>
    </row>
    <row r="234" spans="1:6" x14ac:dyDescent="0.15">
      <c r="A234" s="32" t="s">
        <v>5840</v>
      </c>
      <c r="B234" s="39" t="s">
        <v>5841</v>
      </c>
      <c r="C234" s="39" t="s">
        <v>5799</v>
      </c>
      <c r="D234" s="39" t="s">
        <v>5842</v>
      </c>
      <c r="E234" s="39" t="s">
        <v>5806</v>
      </c>
      <c r="F234" s="39" t="s">
        <v>5843</v>
      </c>
    </row>
    <row r="235" spans="1:6" x14ac:dyDescent="0.15">
      <c r="A235" s="32" t="s">
        <v>5844</v>
      </c>
      <c r="B235" s="39" t="s">
        <v>5845</v>
      </c>
      <c r="C235" s="39" t="s">
        <v>5799</v>
      </c>
      <c r="D235" s="39" t="s">
        <v>5846</v>
      </c>
      <c r="E235" s="39" t="s">
        <v>5806</v>
      </c>
      <c r="F235" s="39" t="s">
        <v>5847</v>
      </c>
    </row>
    <row r="236" spans="1:6" x14ac:dyDescent="0.15">
      <c r="A236" s="32" t="s">
        <v>5848</v>
      </c>
      <c r="B236" s="39" t="s">
        <v>5849</v>
      </c>
      <c r="C236" s="39" t="s">
        <v>5799</v>
      </c>
      <c r="D236" s="39" t="s">
        <v>5850</v>
      </c>
      <c r="E236" s="39" t="s">
        <v>5806</v>
      </c>
      <c r="F236" s="39" t="s">
        <v>5851</v>
      </c>
    </row>
    <row r="237" spans="1:6" x14ac:dyDescent="0.15">
      <c r="A237" s="32" t="s">
        <v>5852</v>
      </c>
      <c r="B237" s="39" t="s">
        <v>5853</v>
      </c>
      <c r="C237" s="39" t="s">
        <v>5799</v>
      </c>
      <c r="D237" s="39" t="s">
        <v>5854</v>
      </c>
      <c r="E237" s="39" t="s">
        <v>5806</v>
      </c>
      <c r="F237" s="39" t="s">
        <v>5855</v>
      </c>
    </row>
    <row r="238" spans="1:6" x14ac:dyDescent="0.15">
      <c r="A238" s="32" t="s">
        <v>5856</v>
      </c>
      <c r="B238" s="39" t="s">
        <v>5857</v>
      </c>
      <c r="C238" s="39" t="s">
        <v>5799</v>
      </c>
      <c r="D238" s="39" t="s">
        <v>5858</v>
      </c>
      <c r="E238" s="39" t="s">
        <v>5806</v>
      </c>
      <c r="F238" s="39" t="s">
        <v>5859</v>
      </c>
    </row>
    <row r="239" spans="1:6" x14ac:dyDescent="0.15">
      <c r="A239" s="32" t="s">
        <v>5860</v>
      </c>
      <c r="B239" s="39" t="s">
        <v>5861</v>
      </c>
      <c r="C239" s="39" t="s">
        <v>5799</v>
      </c>
      <c r="D239" s="39" t="s">
        <v>5862</v>
      </c>
      <c r="E239" s="39" t="s">
        <v>5806</v>
      </c>
      <c r="F239" s="39" t="s">
        <v>5863</v>
      </c>
    </row>
    <row r="240" spans="1:6" x14ac:dyDescent="0.15">
      <c r="A240" s="32" t="s">
        <v>5864</v>
      </c>
      <c r="B240" s="39" t="s">
        <v>5865</v>
      </c>
      <c r="C240" s="39" t="s">
        <v>5799</v>
      </c>
      <c r="D240" s="39" t="s">
        <v>5866</v>
      </c>
      <c r="E240" s="39" t="s">
        <v>5806</v>
      </c>
      <c r="F240" s="39" t="s">
        <v>5867</v>
      </c>
    </row>
    <row r="241" spans="1:6" x14ac:dyDescent="0.15">
      <c r="A241" s="32" t="s">
        <v>5868</v>
      </c>
      <c r="B241" s="39" t="s">
        <v>5869</v>
      </c>
      <c r="C241" s="39" t="s">
        <v>5799</v>
      </c>
      <c r="D241" s="39" t="s">
        <v>5870</v>
      </c>
      <c r="E241" s="39" t="s">
        <v>5806</v>
      </c>
      <c r="F241" s="39" t="s">
        <v>5871</v>
      </c>
    </row>
    <row r="242" spans="1:6" x14ac:dyDescent="0.15">
      <c r="A242" s="32" t="s">
        <v>5872</v>
      </c>
      <c r="B242" s="39" t="s">
        <v>5873</v>
      </c>
      <c r="C242" s="39" t="s">
        <v>5799</v>
      </c>
      <c r="D242" s="39" t="s">
        <v>5874</v>
      </c>
      <c r="E242" s="39" t="s">
        <v>5806</v>
      </c>
      <c r="F242" s="39" t="s">
        <v>5875</v>
      </c>
    </row>
    <row r="243" spans="1:6" x14ac:dyDescent="0.15">
      <c r="A243" s="32" t="s">
        <v>5876</v>
      </c>
      <c r="B243" s="39" t="s">
        <v>5877</v>
      </c>
      <c r="C243" s="39" t="s">
        <v>5799</v>
      </c>
      <c r="D243" s="39" t="s">
        <v>5878</v>
      </c>
      <c r="E243" s="39" t="s">
        <v>5806</v>
      </c>
      <c r="F243" s="39" t="s">
        <v>5879</v>
      </c>
    </row>
    <row r="244" spans="1:6" x14ac:dyDescent="0.15">
      <c r="A244" s="32" t="s">
        <v>5880</v>
      </c>
      <c r="B244" s="39" t="s">
        <v>5881</v>
      </c>
      <c r="C244" s="39" t="s">
        <v>5799</v>
      </c>
      <c r="D244" s="39" t="s">
        <v>5882</v>
      </c>
      <c r="E244" s="39" t="s">
        <v>5806</v>
      </c>
      <c r="F244" s="39" t="s">
        <v>5883</v>
      </c>
    </row>
    <row r="245" spans="1:6" x14ac:dyDescent="0.15">
      <c r="A245" s="32" t="s">
        <v>5884</v>
      </c>
      <c r="B245" s="39" t="s">
        <v>5885</v>
      </c>
      <c r="C245" s="39" t="s">
        <v>5799</v>
      </c>
      <c r="D245" s="39" t="s">
        <v>5886</v>
      </c>
      <c r="E245" s="39" t="s">
        <v>5806</v>
      </c>
      <c r="F245" s="39" t="s">
        <v>5887</v>
      </c>
    </row>
    <row r="246" spans="1:6" x14ac:dyDescent="0.15">
      <c r="A246" s="32" t="s">
        <v>5888</v>
      </c>
      <c r="B246" s="39" t="s">
        <v>5889</v>
      </c>
      <c r="C246" s="39" t="s">
        <v>5799</v>
      </c>
      <c r="D246" s="39" t="s">
        <v>5890</v>
      </c>
      <c r="E246" s="39" t="s">
        <v>5806</v>
      </c>
      <c r="F246" s="39" t="s">
        <v>5891</v>
      </c>
    </row>
    <row r="247" spans="1:6" x14ac:dyDescent="0.15">
      <c r="A247" s="32" t="s">
        <v>5892</v>
      </c>
      <c r="B247" s="39" t="s">
        <v>5893</v>
      </c>
      <c r="C247" s="39" t="s">
        <v>5799</v>
      </c>
      <c r="D247" s="39" t="s">
        <v>5894</v>
      </c>
      <c r="E247" s="39" t="s">
        <v>5806</v>
      </c>
      <c r="F247" s="39" t="s">
        <v>5895</v>
      </c>
    </row>
    <row r="248" spans="1:6" x14ac:dyDescent="0.15">
      <c r="A248" s="32" t="s">
        <v>5896</v>
      </c>
      <c r="B248" s="39" t="s">
        <v>5897</v>
      </c>
      <c r="C248" s="39" t="s">
        <v>5799</v>
      </c>
      <c r="D248" s="39" t="s">
        <v>5898</v>
      </c>
      <c r="E248" s="39" t="s">
        <v>5806</v>
      </c>
      <c r="F248" s="39" t="s">
        <v>5899</v>
      </c>
    </row>
    <row r="249" spans="1:6" x14ac:dyDescent="0.15">
      <c r="A249" s="32" t="s">
        <v>5900</v>
      </c>
      <c r="B249" s="39" t="s">
        <v>5901</v>
      </c>
      <c r="C249" s="39" t="s">
        <v>5799</v>
      </c>
      <c r="D249" s="39" t="s">
        <v>5902</v>
      </c>
      <c r="E249" s="39" t="s">
        <v>5806</v>
      </c>
      <c r="F249" s="39" t="s">
        <v>5903</v>
      </c>
    </row>
    <row r="250" spans="1:6" x14ac:dyDescent="0.15">
      <c r="A250" s="32" t="s">
        <v>5904</v>
      </c>
      <c r="B250" s="39" t="s">
        <v>5905</v>
      </c>
      <c r="C250" s="39" t="s">
        <v>5799</v>
      </c>
      <c r="D250" s="39" t="s">
        <v>5906</v>
      </c>
      <c r="E250" s="39" t="s">
        <v>5806</v>
      </c>
      <c r="F250" s="39" t="s">
        <v>5907</v>
      </c>
    </row>
    <row r="251" spans="1:6" x14ac:dyDescent="0.15">
      <c r="A251" s="32" t="s">
        <v>5908</v>
      </c>
      <c r="B251" s="39" t="s">
        <v>5909</v>
      </c>
      <c r="C251" s="39" t="s">
        <v>5799</v>
      </c>
      <c r="D251" s="39" t="s">
        <v>5910</v>
      </c>
      <c r="E251" s="39" t="s">
        <v>5806</v>
      </c>
      <c r="F251" s="39" t="s">
        <v>5911</v>
      </c>
    </row>
    <row r="252" spans="1:6" x14ac:dyDescent="0.15">
      <c r="A252" s="32" t="s">
        <v>5912</v>
      </c>
      <c r="B252" s="39" t="s">
        <v>5913</v>
      </c>
      <c r="C252" s="39" t="s">
        <v>5799</v>
      </c>
      <c r="D252" s="39" t="s">
        <v>5914</v>
      </c>
      <c r="E252" s="39" t="s">
        <v>5806</v>
      </c>
      <c r="F252" s="39" t="s">
        <v>5915</v>
      </c>
    </row>
    <row r="253" spans="1:6" x14ac:dyDescent="0.15">
      <c r="A253" s="32" t="s">
        <v>5916</v>
      </c>
      <c r="B253" s="39" t="s">
        <v>5917</v>
      </c>
      <c r="C253" s="39" t="s">
        <v>5799</v>
      </c>
      <c r="D253" s="39" t="s">
        <v>5918</v>
      </c>
      <c r="E253" s="39" t="s">
        <v>5806</v>
      </c>
      <c r="F253" s="39" t="s">
        <v>5919</v>
      </c>
    </row>
    <row r="254" spans="1:6" x14ac:dyDescent="0.15">
      <c r="A254" s="32" t="s">
        <v>5920</v>
      </c>
      <c r="B254" s="39" t="s">
        <v>5921</v>
      </c>
      <c r="C254" s="39" t="s">
        <v>5799</v>
      </c>
      <c r="D254" s="39" t="s">
        <v>5922</v>
      </c>
      <c r="E254" s="39" t="s">
        <v>5806</v>
      </c>
      <c r="F254" s="39" t="s">
        <v>5923</v>
      </c>
    </row>
    <row r="255" spans="1:6" x14ac:dyDescent="0.15">
      <c r="A255" s="32" t="s">
        <v>5924</v>
      </c>
      <c r="B255" s="39" t="s">
        <v>5925</v>
      </c>
      <c r="C255" s="39" t="s">
        <v>5799</v>
      </c>
      <c r="D255" s="39" t="s">
        <v>5926</v>
      </c>
      <c r="E255" s="39" t="s">
        <v>5806</v>
      </c>
      <c r="F255" s="39" t="s">
        <v>5927</v>
      </c>
    </row>
    <row r="256" spans="1:6" x14ac:dyDescent="0.15">
      <c r="A256" s="32" t="s">
        <v>5928</v>
      </c>
      <c r="B256" s="39" t="s">
        <v>5929</v>
      </c>
      <c r="C256" s="39" t="s">
        <v>5799</v>
      </c>
      <c r="D256" s="39" t="s">
        <v>5930</v>
      </c>
      <c r="E256" s="39" t="s">
        <v>5806</v>
      </c>
      <c r="F256" s="39" t="s">
        <v>5931</v>
      </c>
    </row>
    <row r="257" spans="1:6" x14ac:dyDescent="0.15">
      <c r="A257" s="32" t="s">
        <v>5932</v>
      </c>
      <c r="B257" s="39" t="s">
        <v>5933</v>
      </c>
      <c r="C257" s="39" t="s">
        <v>5799</v>
      </c>
      <c r="D257" s="39" t="s">
        <v>5934</v>
      </c>
      <c r="E257" s="39" t="s">
        <v>5806</v>
      </c>
      <c r="F257" s="39" t="s">
        <v>5935</v>
      </c>
    </row>
    <row r="258" spans="1:6" x14ac:dyDescent="0.15">
      <c r="A258" s="32" t="s">
        <v>5936</v>
      </c>
      <c r="B258" s="35" t="s">
        <v>5937</v>
      </c>
      <c r="C258" s="35" t="s">
        <v>5938</v>
      </c>
      <c r="D258" s="36"/>
      <c r="E258" s="37" t="s">
        <v>5939</v>
      </c>
      <c r="F258" s="36"/>
    </row>
    <row r="259" spans="1:6" x14ac:dyDescent="0.15">
      <c r="A259" s="32" t="s">
        <v>5940</v>
      </c>
      <c r="B259" s="39" t="s">
        <v>5941</v>
      </c>
      <c r="C259" s="39" t="s">
        <v>5936</v>
      </c>
      <c r="D259" s="39" t="s">
        <v>5942</v>
      </c>
      <c r="E259" s="39" t="s">
        <v>5943</v>
      </c>
      <c r="F259" s="39" t="s">
        <v>5944</v>
      </c>
    </row>
    <row r="260" spans="1:6" x14ac:dyDescent="0.15">
      <c r="A260" s="32" t="s">
        <v>5945</v>
      </c>
      <c r="B260" s="39" t="s">
        <v>5946</v>
      </c>
      <c r="C260" s="39" t="s">
        <v>5936</v>
      </c>
      <c r="D260" s="39" t="s">
        <v>5947</v>
      </c>
      <c r="E260" s="39" t="s">
        <v>5943</v>
      </c>
      <c r="F260" s="39" t="s">
        <v>5948</v>
      </c>
    </row>
    <row r="261" spans="1:6" x14ac:dyDescent="0.15">
      <c r="A261" s="32" t="s">
        <v>5949</v>
      </c>
      <c r="B261" s="39" t="s">
        <v>5950</v>
      </c>
      <c r="C261" s="39" t="s">
        <v>5936</v>
      </c>
      <c r="D261" s="39" t="s">
        <v>5951</v>
      </c>
      <c r="E261" s="39" t="s">
        <v>5943</v>
      </c>
      <c r="F261" s="39" t="s">
        <v>5952</v>
      </c>
    </row>
    <row r="262" spans="1:6" x14ac:dyDescent="0.15">
      <c r="A262" s="32" t="s">
        <v>5953</v>
      </c>
      <c r="B262" s="39" t="s">
        <v>5954</v>
      </c>
      <c r="C262" s="39" t="s">
        <v>5936</v>
      </c>
      <c r="D262" s="39" t="s">
        <v>5955</v>
      </c>
      <c r="E262" s="39" t="s">
        <v>5943</v>
      </c>
      <c r="F262" s="39" t="s">
        <v>5956</v>
      </c>
    </row>
    <row r="263" spans="1:6" x14ac:dyDescent="0.15">
      <c r="A263" s="32" t="s">
        <v>5957</v>
      </c>
      <c r="B263" s="39" t="s">
        <v>5958</v>
      </c>
      <c r="C263" s="39" t="s">
        <v>5936</v>
      </c>
      <c r="D263" s="39" t="s">
        <v>5959</v>
      </c>
      <c r="E263" s="39" t="s">
        <v>5943</v>
      </c>
      <c r="F263" s="39" t="s">
        <v>5960</v>
      </c>
    </row>
    <row r="264" spans="1:6" x14ac:dyDescent="0.15">
      <c r="A264" s="32" t="s">
        <v>5961</v>
      </c>
      <c r="B264" s="39" t="s">
        <v>5962</v>
      </c>
      <c r="C264" s="39" t="s">
        <v>5936</v>
      </c>
      <c r="D264" s="39" t="s">
        <v>5963</v>
      </c>
      <c r="E264" s="39" t="s">
        <v>5943</v>
      </c>
      <c r="F264" s="39" t="s">
        <v>5964</v>
      </c>
    </row>
    <row r="265" spans="1:6" x14ac:dyDescent="0.15">
      <c r="A265" s="32" t="s">
        <v>5965</v>
      </c>
      <c r="B265" s="39" t="s">
        <v>5966</v>
      </c>
      <c r="C265" s="39" t="s">
        <v>5936</v>
      </c>
      <c r="D265" s="39" t="s">
        <v>5967</v>
      </c>
      <c r="E265" s="39" t="s">
        <v>5943</v>
      </c>
      <c r="F265" s="39" t="s">
        <v>5968</v>
      </c>
    </row>
    <row r="266" spans="1:6" x14ac:dyDescent="0.15">
      <c r="A266" s="32" t="s">
        <v>5969</v>
      </c>
      <c r="B266" s="39" t="s">
        <v>5970</v>
      </c>
      <c r="C266" s="39" t="s">
        <v>5936</v>
      </c>
      <c r="D266" s="39" t="s">
        <v>5971</v>
      </c>
      <c r="E266" s="39" t="s">
        <v>5943</v>
      </c>
      <c r="F266" s="39" t="s">
        <v>5972</v>
      </c>
    </row>
    <row r="267" spans="1:6" x14ac:dyDescent="0.15">
      <c r="A267" s="32" t="s">
        <v>5973</v>
      </c>
      <c r="B267" s="39" t="s">
        <v>5974</v>
      </c>
      <c r="C267" s="39" t="s">
        <v>5936</v>
      </c>
      <c r="D267" s="39" t="s">
        <v>5975</v>
      </c>
      <c r="E267" s="39" t="s">
        <v>5943</v>
      </c>
      <c r="F267" s="39" t="s">
        <v>5976</v>
      </c>
    </row>
    <row r="268" spans="1:6" x14ac:dyDescent="0.15">
      <c r="A268" s="32" t="s">
        <v>5977</v>
      </c>
      <c r="B268" s="39" t="s">
        <v>5978</v>
      </c>
      <c r="C268" s="39" t="s">
        <v>5936</v>
      </c>
      <c r="D268" s="39" t="s">
        <v>5979</v>
      </c>
      <c r="E268" s="39" t="s">
        <v>5943</v>
      </c>
      <c r="F268" s="39" t="s">
        <v>5980</v>
      </c>
    </row>
    <row r="269" spans="1:6" x14ac:dyDescent="0.15">
      <c r="A269" s="32" t="s">
        <v>5981</v>
      </c>
      <c r="B269" s="39" t="s">
        <v>5982</v>
      </c>
      <c r="C269" s="39" t="s">
        <v>5936</v>
      </c>
      <c r="D269" s="39" t="s">
        <v>5983</v>
      </c>
      <c r="E269" s="39" t="s">
        <v>5943</v>
      </c>
      <c r="F269" s="39" t="s">
        <v>5984</v>
      </c>
    </row>
    <row r="270" spans="1:6" x14ac:dyDescent="0.15">
      <c r="A270" s="32" t="s">
        <v>5985</v>
      </c>
      <c r="B270" s="39" t="s">
        <v>5986</v>
      </c>
      <c r="C270" s="39" t="s">
        <v>5936</v>
      </c>
      <c r="D270" s="39" t="s">
        <v>5987</v>
      </c>
      <c r="E270" s="39" t="s">
        <v>5943</v>
      </c>
      <c r="F270" s="39" t="s">
        <v>5988</v>
      </c>
    </row>
    <row r="271" spans="1:6" x14ac:dyDescent="0.15">
      <c r="A271" s="32" t="s">
        <v>5989</v>
      </c>
      <c r="B271" s="39" t="s">
        <v>5990</v>
      </c>
      <c r="C271" s="39" t="s">
        <v>5936</v>
      </c>
      <c r="D271" s="39" t="s">
        <v>5991</v>
      </c>
      <c r="E271" s="39" t="s">
        <v>5943</v>
      </c>
      <c r="F271" s="39" t="s">
        <v>5992</v>
      </c>
    </row>
    <row r="272" spans="1:6" x14ac:dyDescent="0.15">
      <c r="A272" s="32" t="s">
        <v>5993</v>
      </c>
      <c r="B272" s="39" t="s">
        <v>5994</v>
      </c>
      <c r="C272" s="39" t="s">
        <v>5936</v>
      </c>
      <c r="D272" s="39" t="s">
        <v>5995</v>
      </c>
      <c r="E272" s="39" t="s">
        <v>5943</v>
      </c>
      <c r="F272" s="39" t="s">
        <v>5996</v>
      </c>
    </row>
    <row r="273" spans="1:6" x14ac:dyDescent="0.15">
      <c r="A273" s="32" t="s">
        <v>5997</v>
      </c>
      <c r="B273" s="39" t="s">
        <v>5998</v>
      </c>
      <c r="C273" s="39" t="s">
        <v>5936</v>
      </c>
      <c r="D273" s="39" t="s">
        <v>5999</v>
      </c>
      <c r="E273" s="39" t="s">
        <v>5943</v>
      </c>
      <c r="F273" s="39" t="s">
        <v>6000</v>
      </c>
    </row>
    <row r="274" spans="1:6" x14ac:dyDescent="0.15">
      <c r="A274" s="32" t="s">
        <v>6001</v>
      </c>
      <c r="B274" s="39" t="s">
        <v>6002</v>
      </c>
      <c r="C274" s="39" t="s">
        <v>5936</v>
      </c>
      <c r="D274" s="39" t="s">
        <v>6003</v>
      </c>
      <c r="E274" s="39" t="s">
        <v>5943</v>
      </c>
      <c r="F274" s="39" t="s">
        <v>6004</v>
      </c>
    </row>
    <row r="275" spans="1:6" x14ac:dyDescent="0.15">
      <c r="A275" s="32" t="s">
        <v>6005</v>
      </c>
      <c r="B275" s="39" t="s">
        <v>6006</v>
      </c>
      <c r="C275" s="39" t="s">
        <v>5936</v>
      </c>
      <c r="D275" s="39" t="s">
        <v>6007</v>
      </c>
      <c r="E275" s="39" t="s">
        <v>5943</v>
      </c>
      <c r="F275" s="39" t="s">
        <v>6008</v>
      </c>
    </row>
    <row r="276" spans="1:6" x14ac:dyDescent="0.15">
      <c r="A276" s="32" t="s">
        <v>6009</v>
      </c>
      <c r="B276" s="39" t="s">
        <v>6010</v>
      </c>
      <c r="C276" s="39" t="s">
        <v>5936</v>
      </c>
      <c r="D276" s="39" t="s">
        <v>6011</v>
      </c>
      <c r="E276" s="39" t="s">
        <v>5943</v>
      </c>
      <c r="F276" s="39" t="s">
        <v>6012</v>
      </c>
    </row>
    <row r="277" spans="1:6" x14ac:dyDescent="0.15">
      <c r="A277" s="32" t="s">
        <v>6013</v>
      </c>
      <c r="B277" s="39" t="s">
        <v>6014</v>
      </c>
      <c r="C277" s="39" t="s">
        <v>5936</v>
      </c>
      <c r="D277" s="39" t="s">
        <v>6015</v>
      </c>
      <c r="E277" s="39" t="s">
        <v>5943</v>
      </c>
      <c r="F277" s="39" t="s">
        <v>6016</v>
      </c>
    </row>
    <row r="278" spans="1:6" x14ac:dyDescent="0.15">
      <c r="A278" s="32" t="s">
        <v>6017</v>
      </c>
      <c r="B278" s="39" t="s">
        <v>6018</v>
      </c>
      <c r="C278" s="39" t="s">
        <v>5936</v>
      </c>
      <c r="D278" s="39" t="s">
        <v>6019</v>
      </c>
      <c r="E278" s="39" t="s">
        <v>5943</v>
      </c>
      <c r="F278" s="39" t="s">
        <v>6020</v>
      </c>
    </row>
    <row r="279" spans="1:6" x14ac:dyDescent="0.15">
      <c r="A279" s="32" t="s">
        <v>6021</v>
      </c>
      <c r="B279" s="39" t="s">
        <v>6022</v>
      </c>
      <c r="C279" s="39" t="s">
        <v>5936</v>
      </c>
      <c r="D279" s="39" t="s">
        <v>6023</v>
      </c>
      <c r="E279" s="39" t="s">
        <v>5943</v>
      </c>
      <c r="F279" s="39" t="s">
        <v>6024</v>
      </c>
    </row>
    <row r="280" spans="1:6" x14ac:dyDescent="0.15">
      <c r="A280" s="32" t="s">
        <v>6025</v>
      </c>
      <c r="B280" s="39" t="s">
        <v>6026</v>
      </c>
      <c r="C280" s="39" t="s">
        <v>5936</v>
      </c>
      <c r="D280" s="39" t="s">
        <v>6027</v>
      </c>
      <c r="E280" s="39" t="s">
        <v>5943</v>
      </c>
      <c r="F280" s="39" t="s">
        <v>6028</v>
      </c>
    </row>
    <row r="281" spans="1:6" x14ac:dyDescent="0.15">
      <c r="A281" s="32" t="s">
        <v>6029</v>
      </c>
      <c r="B281" s="39" t="s">
        <v>6030</v>
      </c>
      <c r="C281" s="39" t="s">
        <v>5936</v>
      </c>
      <c r="D281" s="39" t="s">
        <v>6031</v>
      </c>
      <c r="E281" s="39" t="s">
        <v>5943</v>
      </c>
      <c r="F281" s="39" t="s">
        <v>6032</v>
      </c>
    </row>
    <row r="282" spans="1:6" x14ac:dyDescent="0.15">
      <c r="A282" s="32" t="s">
        <v>6033</v>
      </c>
      <c r="B282" s="39" t="s">
        <v>6034</v>
      </c>
      <c r="C282" s="39" t="s">
        <v>5936</v>
      </c>
      <c r="D282" s="39" t="s">
        <v>6035</v>
      </c>
      <c r="E282" s="39" t="s">
        <v>5943</v>
      </c>
      <c r="F282" s="39" t="s">
        <v>6036</v>
      </c>
    </row>
    <row r="283" spans="1:6" x14ac:dyDescent="0.15">
      <c r="A283" s="32" t="s">
        <v>6037</v>
      </c>
      <c r="B283" s="39" t="s">
        <v>6038</v>
      </c>
      <c r="C283" s="39" t="s">
        <v>5936</v>
      </c>
      <c r="D283" s="39" t="s">
        <v>6039</v>
      </c>
      <c r="E283" s="39" t="s">
        <v>5943</v>
      </c>
      <c r="F283" s="39" t="s">
        <v>6040</v>
      </c>
    </row>
    <row r="284" spans="1:6" x14ac:dyDescent="0.15">
      <c r="A284" s="32" t="s">
        <v>6041</v>
      </c>
      <c r="B284" s="39" t="s">
        <v>6042</v>
      </c>
      <c r="C284" s="39" t="s">
        <v>5936</v>
      </c>
      <c r="D284" s="39" t="s">
        <v>6043</v>
      </c>
      <c r="E284" s="39" t="s">
        <v>5943</v>
      </c>
      <c r="F284" s="39" t="s">
        <v>6044</v>
      </c>
    </row>
    <row r="285" spans="1:6" x14ac:dyDescent="0.15">
      <c r="A285" s="32" t="s">
        <v>6045</v>
      </c>
      <c r="B285" s="39" t="s">
        <v>6046</v>
      </c>
      <c r="C285" s="39" t="s">
        <v>5936</v>
      </c>
      <c r="D285" s="39" t="s">
        <v>6047</v>
      </c>
      <c r="E285" s="39" t="s">
        <v>5943</v>
      </c>
      <c r="F285" s="39" t="s">
        <v>6048</v>
      </c>
    </row>
    <row r="286" spans="1:6" x14ac:dyDescent="0.15">
      <c r="A286" s="32" t="s">
        <v>6049</v>
      </c>
      <c r="B286" s="39" t="s">
        <v>6050</v>
      </c>
      <c r="C286" s="39" t="s">
        <v>5936</v>
      </c>
      <c r="D286" s="39" t="s">
        <v>6051</v>
      </c>
      <c r="E286" s="39" t="s">
        <v>5943</v>
      </c>
      <c r="F286" s="39" t="s">
        <v>6052</v>
      </c>
    </row>
    <row r="287" spans="1:6" x14ac:dyDescent="0.15">
      <c r="A287" s="32" t="s">
        <v>6053</v>
      </c>
      <c r="B287" s="39" t="s">
        <v>6054</v>
      </c>
      <c r="C287" s="39" t="s">
        <v>5936</v>
      </c>
      <c r="D287" s="39" t="s">
        <v>6055</v>
      </c>
      <c r="E287" s="39" t="s">
        <v>5943</v>
      </c>
      <c r="F287" s="39" t="s">
        <v>6056</v>
      </c>
    </row>
    <row r="288" spans="1:6" x14ac:dyDescent="0.15">
      <c r="A288" s="32" t="s">
        <v>6057</v>
      </c>
      <c r="B288" s="39" t="s">
        <v>6058</v>
      </c>
      <c r="C288" s="39" t="s">
        <v>5936</v>
      </c>
      <c r="D288" s="39" t="s">
        <v>6059</v>
      </c>
      <c r="E288" s="39" t="s">
        <v>5943</v>
      </c>
      <c r="F288" s="39" t="s">
        <v>6060</v>
      </c>
    </row>
    <row r="289" spans="1:6" x14ac:dyDescent="0.15">
      <c r="A289" s="32" t="s">
        <v>6061</v>
      </c>
      <c r="B289" s="39" t="s">
        <v>6062</v>
      </c>
      <c r="C289" s="39" t="s">
        <v>5936</v>
      </c>
      <c r="D289" s="39" t="s">
        <v>6063</v>
      </c>
      <c r="E289" s="39" t="s">
        <v>5943</v>
      </c>
      <c r="F289" s="39" t="s">
        <v>6064</v>
      </c>
    </row>
    <row r="290" spans="1:6" x14ac:dyDescent="0.15">
      <c r="A290" s="32" t="s">
        <v>6065</v>
      </c>
      <c r="B290" s="39" t="s">
        <v>6066</v>
      </c>
      <c r="C290" s="39" t="s">
        <v>5936</v>
      </c>
      <c r="D290" s="39" t="s">
        <v>6067</v>
      </c>
      <c r="E290" s="39" t="s">
        <v>5943</v>
      </c>
      <c r="F290" s="39" t="s">
        <v>6068</v>
      </c>
    </row>
    <row r="291" spans="1:6" x14ac:dyDescent="0.15">
      <c r="A291" s="32" t="s">
        <v>6069</v>
      </c>
      <c r="B291" s="39" t="s">
        <v>6070</v>
      </c>
      <c r="C291" s="39" t="s">
        <v>5936</v>
      </c>
      <c r="D291" s="39" t="s">
        <v>6071</v>
      </c>
      <c r="E291" s="39" t="s">
        <v>5943</v>
      </c>
      <c r="F291" s="39" t="s">
        <v>6072</v>
      </c>
    </row>
    <row r="292" spans="1:6" x14ac:dyDescent="0.15">
      <c r="A292" s="32" t="s">
        <v>6073</v>
      </c>
      <c r="B292" s="39" t="s">
        <v>6074</v>
      </c>
      <c r="C292" s="39" t="s">
        <v>5936</v>
      </c>
      <c r="D292" s="39" t="s">
        <v>6075</v>
      </c>
      <c r="E292" s="39" t="s">
        <v>5943</v>
      </c>
      <c r="F292" s="39" t="s">
        <v>6076</v>
      </c>
    </row>
    <row r="293" spans="1:6" x14ac:dyDescent="0.15">
      <c r="A293" s="32" t="s">
        <v>6077</v>
      </c>
      <c r="B293" s="39" t="s">
        <v>6078</v>
      </c>
      <c r="C293" s="39" t="s">
        <v>5936</v>
      </c>
      <c r="D293" s="39" t="s">
        <v>6079</v>
      </c>
      <c r="E293" s="39" t="s">
        <v>5943</v>
      </c>
      <c r="F293" s="39" t="s">
        <v>6080</v>
      </c>
    </row>
    <row r="294" spans="1:6" x14ac:dyDescent="0.15">
      <c r="A294" s="32" t="s">
        <v>6081</v>
      </c>
      <c r="B294" s="35" t="s">
        <v>6082</v>
      </c>
      <c r="C294" s="35" t="s">
        <v>6083</v>
      </c>
      <c r="D294" s="36"/>
      <c r="E294" s="37" t="s">
        <v>6084</v>
      </c>
      <c r="F294" s="36"/>
    </row>
    <row r="295" spans="1:6" x14ac:dyDescent="0.15">
      <c r="A295" s="32" t="s">
        <v>6085</v>
      </c>
      <c r="B295" s="39" t="s">
        <v>6086</v>
      </c>
      <c r="C295" s="39" t="s">
        <v>6081</v>
      </c>
      <c r="D295" s="39" t="s">
        <v>6087</v>
      </c>
      <c r="E295" s="39" t="s">
        <v>6088</v>
      </c>
      <c r="F295" s="39" t="s">
        <v>6089</v>
      </c>
    </row>
    <row r="296" spans="1:6" x14ac:dyDescent="0.15">
      <c r="A296" s="32" t="s">
        <v>6090</v>
      </c>
      <c r="B296" s="39" t="s">
        <v>6091</v>
      </c>
      <c r="C296" s="39" t="s">
        <v>6081</v>
      </c>
      <c r="D296" s="39" t="s">
        <v>6092</v>
      </c>
      <c r="E296" s="39" t="s">
        <v>6088</v>
      </c>
      <c r="F296" s="39" t="s">
        <v>6093</v>
      </c>
    </row>
    <row r="297" spans="1:6" x14ac:dyDescent="0.15">
      <c r="A297" s="32" t="s">
        <v>6094</v>
      </c>
      <c r="B297" s="39" t="s">
        <v>6095</v>
      </c>
      <c r="C297" s="39" t="s">
        <v>6081</v>
      </c>
      <c r="D297" s="39" t="s">
        <v>6096</v>
      </c>
      <c r="E297" s="39" t="s">
        <v>6088</v>
      </c>
      <c r="F297" s="39" t="s">
        <v>6097</v>
      </c>
    </row>
    <row r="298" spans="1:6" x14ac:dyDescent="0.15">
      <c r="A298" s="32" t="s">
        <v>6098</v>
      </c>
      <c r="B298" s="39" t="s">
        <v>6099</v>
      </c>
      <c r="C298" s="39" t="s">
        <v>6081</v>
      </c>
      <c r="D298" s="39" t="s">
        <v>6100</v>
      </c>
      <c r="E298" s="39" t="s">
        <v>6088</v>
      </c>
      <c r="F298" s="39" t="s">
        <v>6101</v>
      </c>
    </row>
    <row r="299" spans="1:6" x14ac:dyDescent="0.15">
      <c r="A299" s="32" t="s">
        <v>6102</v>
      </c>
      <c r="B299" s="39" t="s">
        <v>6103</v>
      </c>
      <c r="C299" s="39" t="s">
        <v>6081</v>
      </c>
      <c r="D299" s="39" t="s">
        <v>6104</v>
      </c>
      <c r="E299" s="39" t="s">
        <v>6088</v>
      </c>
      <c r="F299" s="39" t="s">
        <v>6105</v>
      </c>
    </row>
    <row r="300" spans="1:6" x14ac:dyDescent="0.15">
      <c r="A300" s="32" t="s">
        <v>6106</v>
      </c>
      <c r="B300" s="39" t="s">
        <v>6107</v>
      </c>
      <c r="C300" s="39" t="s">
        <v>6081</v>
      </c>
      <c r="D300" s="39" t="s">
        <v>6108</v>
      </c>
      <c r="E300" s="39" t="s">
        <v>6088</v>
      </c>
      <c r="F300" s="39" t="s">
        <v>6109</v>
      </c>
    </row>
    <row r="301" spans="1:6" x14ac:dyDescent="0.15">
      <c r="A301" s="32" t="s">
        <v>6110</v>
      </c>
      <c r="B301" s="39" t="s">
        <v>6111</v>
      </c>
      <c r="C301" s="39" t="s">
        <v>6081</v>
      </c>
      <c r="D301" s="39" t="s">
        <v>6112</v>
      </c>
      <c r="E301" s="39" t="s">
        <v>6088</v>
      </c>
      <c r="F301" s="39" t="s">
        <v>6113</v>
      </c>
    </row>
    <row r="302" spans="1:6" x14ac:dyDescent="0.15">
      <c r="A302" s="32" t="s">
        <v>6114</v>
      </c>
      <c r="B302" s="39" t="s">
        <v>6115</v>
      </c>
      <c r="C302" s="39" t="s">
        <v>6081</v>
      </c>
      <c r="D302" s="39" t="s">
        <v>6116</v>
      </c>
      <c r="E302" s="39" t="s">
        <v>6088</v>
      </c>
      <c r="F302" s="39" t="s">
        <v>6117</v>
      </c>
    </row>
    <row r="303" spans="1:6" x14ac:dyDescent="0.15">
      <c r="A303" s="32" t="s">
        <v>6118</v>
      </c>
      <c r="B303" s="39" t="s">
        <v>6119</v>
      </c>
      <c r="C303" s="39" t="s">
        <v>6081</v>
      </c>
      <c r="D303" s="39" t="s">
        <v>6120</v>
      </c>
      <c r="E303" s="39" t="s">
        <v>6088</v>
      </c>
      <c r="F303" s="39" t="s">
        <v>6121</v>
      </c>
    </row>
    <row r="304" spans="1:6" x14ac:dyDescent="0.15">
      <c r="A304" s="32" t="s">
        <v>6122</v>
      </c>
      <c r="B304" s="39" t="s">
        <v>6123</v>
      </c>
      <c r="C304" s="39" t="s">
        <v>6081</v>
      </c>
      <c r="D304" s="39" t="s">
        <v>6124</v>
      </c>
      <c r="E304" s="39" t="s">
        <v>6088</v>
      </c>
      <c r="F304" s="39" t="s">
        <v>6125</v>
      </c>
    </row>
    <row r="305" spans="1:6" x14ac:dyDescent="0.15">
      <c r="A305" s="32" t="s">
        <v>6126</v>
      </c>
      <c r="B305" s="39" t="s">
        <v>6127</v>
      </c>
      <c r="C305" s="39" t="s">
        <v>6081</v>
      </c>
      <c r="D305" s="39" t="s">
        <v>6128</v>
      </c>
      <c r="E305" s="39" t="s">
        <v>6088</v>
      </c>
      <c r="F305" s="39" t="s">
        <v>6129</v>
      </c>
    </row>
    <row r="306" spans="1:6" x14ac:dyDescent="0.15">
      <c r="A306" s="32" t="s">
        <v>6130</v>
      </c>
      <c r="B306" s="39" t="s">
        <v>6131</v>
      </c>
      <c r="C306" s="39" t="s">
        <v>6081</v>
      </c>
      <c r="D306" s="39" t="s">
        <v>6132</v>
      </c>
      <c r="E306" s="39" t="s">
        <v>6088</v>
      </c>
      <c r="F306" s="39" t="s">
        <v>6133</v>
      </c>
    </row>
    <row r="307" spans="1:6" x14ac:dyDescent="0.15">
      <c r="A307" s="32" t="s">
        <v>6134</v>
      </c>
      <c r="B307" s="39" t="s">
        <v>6135</v>
      </c>
      <c r="C307" s="39" t="s">
        <v>6081</v>
      </c>
      <c r="D307" s="39" t="s">
        <v>6136</v>
      </c>
      <c r="E307" s="39" t="s">
        <v>6088</v>
      </c>
      <c r="F307" s="39" t="s">
        <v>6137</v>
      </c>
    </row>
    <row r="308" spans="1:6" x14ac:dyDescent="0.15">
      <c r="A308" s="32" t="s">
        <v>6138</v>
      </c>
      <c r="B308" s="39" t="s">
        <v>6139</v>
      </c>
      <c r="C308" s="39" t="s">
        <v>6081</v>
      </c>
      <c r="D308" s="39" t="s">
        <v>6140</v>
      </c>
      <c r="E308" s="39" t="s">
        <v>6088</v>
      </c>
      <c r="F308" s="39" t="s">
        <v>6141</v>
      </c>
    </row>
    <row r="309" spans="1:6" x14ac:dyDescent="0.15">
      <c r="A309" s="32" t="s">
        <v>6142</v>
      </c>
      <c r="B309" s="39" t="s">
        <v>6143</v>
      </c>
      <c r="C309" s="39" t="s">
        <v>6081</v>
      </c>
      <c r="D309" s="39" t="s">
        <v>6144</v>
      </c>
      <c r="E309" s="39" t="s">
        <v>6088</v>
      </c>
      <c r="F309" s="39" t="s">
        <v>6145</v>
      </c>
    </row>
    <row r="310" spans="1:6" x14ac:dyDescent="0.15">
      <c r="A310" s="32" t="s">
        <v>6146</v>
      </c>
      <c r="B310" s="39" t="s">
        <v>6147</v>
      </c>
      <c r="C310" s="39" t="s">
        <v>6081</v>
      </c>
      <c r="D310" s="39" t="s">
        <v>6148</v>
      </c>
      <c r="E310" s="39" t="s">
        <v>6088</v>
      </c>
      <c r="F310" s="39" t="s">
        <v>6149</v>
      </c>
    </row>
    <row r="311" spans="1:6" x14ac:dyDescent="0.15">
      <c r="A311" s="32" t="s">
        <v>6150</v>
      </c>
      <c r="B311" s="39" t="s">
        <v>6151</v>
      </c>
      <c r="C311" s="39" t="s">
        <v>6081</v>
      </c>
      <c r="D311" s="39" t="s">
        <v>6152</v>
      </c>
      <c r="E311" s="39" t="s">
        <v>6088</v>
      </c>
      <c r="F311" s="39" t="s">
        <v>6153</v>
      </c>
    </row>
    <row r="312" spans="1:6" x14ac:dyDescent="0.15">
      <c r="A312" s="32" t="s">
        <v>6154</v>
      </c>
      <c r="B312" s="39" t="s">
        <v>6155</v>
      </c>
      <c r="C312" s="39" t="s">
        <v>6081</v>
      </c>
      <c r="D312" s="39" t="s">
        <v>6156</v>
      </c>
      <c r="E312" s="39" t="s">
        <v>6088</v>
      </c>
      <c r="F312" s="39" t="s">
        <v>6157</v>
      </c>
    </row>
    <row r="313" spans="1:6" x14ac:dyDescent="0.15">
      <c r="A313" s="32" t="s">
        <v>6158</v>
      </c>
      <c r="B313" s="39" t="s">
        <v>6159</v>
      </c>
      <c r="C313" s="39" t="s">
        <v>6081</v>
      </c>
      <c r="D313" s="39" t="s">
        <v>6160</v>
      </c>
      <c r="E313" s="39" t="s">
        <v>6088</v>
      </c>
      <c r="F313" s="39" t="s">
        <v>6161</v>
      </c>
    </row>
    <row r="314" spans="1:6" x14ac:dyDescent="0.15">
      <c r="A314" s="32" t="s">
        <v>6162</v>
      </c>
      <c r="B314" s="39" t="s">
        <v>6163</v>
      </c>
      <c r="C314" s="39" t="s">
        <v>6081</v>
      </c>
      <c r="D314" s="39" t="s">
        <v>6164</v>
      </c>
      <c r="E314" s="39" t="s">
        <v>6088</v>
      </c>
      <c r="F314" s="39" t="s">
        <v>6165</v>
      </c>
    </row>
    <row r="315" spans="1:6" x14ac:dyDescent="0.15">
      <c r="A315" s="32" t="s">
        <v>6166</v>
      </c>
      <c r="B315" s="39" t="s">
        <v>6167</v>
      </c>
      <c r="C315" s="39" t="s">
        <v>6081</v>
      </c>
      <c r="D315" s="39" t="s">
        <v>6168</v>
      </c>
      <c r="E315" s="39" t="s">
        <v>6088</v>
      </c>
      <c r="F315" s="39" t="s">
        <v>6169</v>
      </c>
    </row>
    <row r="316" spans="1:6" x14ac:dyDescent="0.15">
      <c r="A316" s="32" t="s">
        <v>6170</v>
      </c>
      <c r="B316" s="39" t="s">
        <v>6171</v>
      </c>
      <c r="C316" s="39" t="s">
        <v>6081</v>
      </c>
      <c r="D316" s="39" t="s">
        <v>6172</v>
      </c>
      <c r="E316" s="39" t="s">
        <v>6088</v>
      </c>
      <c r="F316" s="39" t="s">
        <v>6173</v>
      </c>
    </row>
    <row r="317" spans="1:6" x14ac:dyDescent="0.15">
      <c r="A317" s="32" t="s">
        <v>6174</v>
      </c>
      <c r="B317" s="39" t="s">
        <v>6175</v>
      </c>
      <c r="C317" s="39" t="s">
        <v>6081</v>
      </c>
      <c r="D317" s="39" t="s">
        <v>6176</v>
      </c>
      <c r="E317" s="39" t="s">
        <v>6088</v>
      </c>
      <c r="F317" s="39" t="s">
        <v>6177</v>
      </c>
    </row>
    <row r="318" spans="1:6" x14ac:dyDescent="0.15">
      <c r="A318" s="32" t="s">
        <v>6178</v>
      </c>
      <c r="B318" s="39" t="s">
        <v>6179</v>
      </c>
      <c r="C318" s="39" t="s">
        <v>6081</v>
      </c>
      <c r="D318" s="39" t="s">
        <v>6180</v>
      </c>
      <c r="E318" s="39" t="s">
        <v>6088</v>
      </c>
      <c r="F318" s="39" t="s">
        <v>6181</v>
      </c>
    </row>
    <row r="319" spans="1:6" x14ac:dyDescent="0.15">
      <c r="A319" s="32" t="s">
        <v>6182</v>
      </c>
      <c r="B319" s="39" t="s">
        <v>6183</v>
      </c>
      <c r="C319" s="39" t="s">
        <v>6081</v>
      </c>
      <c r="D319" s="39" t="s">
        <v>6184</v>
      </c>
      <c r="E319" s="39" t="s">
        <v>6088</v>
      </c>
      <c r="F319" s="39" t="s">
        <v>6185</v>
      </c>
    </row>
    <row r="320" spans="1:6" x14ac:dyDescent="0.15">
      <c r="A320" s="32" t="s">
        <v>6186</v>
      </c>
      <c r="B320" s="35" t="s">
        <v>6187</v>
      </c>
      <c r="C320" s="35" t="s">
        <v>6188</v>
      </c>
      <c r="D320" s="36"/>
      <c r="E320" s="37" t="s">
        <v>6189</v>
      </c>
      <c r="F320" s="36"/>
    </row>
    <row r="321" spans="1:6" x14ac:dyDescent="0.15">
      <c r="A321" s="32" t="s">
        <v>6190</v>
      </c>
      <c r="B321" s="39" t="s">
        <v>6191</v>
      </c>
      <c r="C321" s="39" t="s">
        <v>6186</v>
      </c>
      <c r="D321" s="39" t="s">
        <v>6192</v>
      </c>
      <c r="E321" s="39" t="s">
        <v>6193</v>
      </c>
      <c r="F321" s="39" t="s">
        <v>6194</v>
      </c>
    </row>
    <row r="322" spans="1:6" x14ac:dyDescent="0.15">
      <c r="A322" s="32" t="s">
        <v>6195</v>
      </c>
      <c r="B322" s="39" t="s">
        <v>6196</v>
      </c>
      <c r="C322" s="39" t="s">
        <v>6186</v>
      </c>
      <c r="D322" s="39" t="s">
        <v>6197</v>
      </c>
      <c r="E322" s="39" t="s">
        <v>6193</v>
      </c>
      <c r="F322" s="39" t="s">
        <v>6198</v>
      </c>
    </row>
    <row r="323" spans="1:6" x14ac:dyDescent="0.15">
      <c r="A323" s="32" t="s">
        <v>6199</v>
      </c>
      <c r="B323" s="39" t="s">
        <v>6200</v>
      </c>
      <c r="C323" s="39" t="s">
        <v>6186</v>
      </c>
      <c r="D323" s="39" t="s">
        <v>6201</v>
      </c>
      <c r="E323" s="39" t="s">
        <v>6193</v>
      </c>
      <c r="F323" s="39" t="s">
        <v>6202</v>
      </c>
    </row>
    <row r="324" spans="1:6" x14ac:dyDescent="0.15">
      <c r="A324" s="32" t="s">
        <v>6203</v>
      </c>
      <c r="B324" s="39" t="s">
        <v>6204</v>
      </c>
      <c r="C324" s="39" t="s">
        <v>6186</v>
      </c>
      <c r="D324" s="39" t="s">
        <v>6205</v>
      </c>
      <c r="E324" s="39" t="s">
        <v>6193</v>
      </c>
      <c r="F324" s="39" t="s">
        <v>6206</v>
      </c>
    </row>
    <row r="325" spans="1:6" x14ac:dyDescent="0.15">
      <c r="A325" s="32" t="s">
        <v>6207</v>
      </c>
      <c r="B325" s="39" t="s">
        <v>6208</v>
      </c>
      <c r="C325" s="39" t="s">
        <v>6186</v>
      </c>
      <c r="D325" s="39" t="s">
        <v>6209</v>
      </c>
      <c r="E325" s="39" t="s">
        <v>6193</v>
      </c>
      <c r="F325" s="39" t="s">
        <v>6210</v>
      </c>
    </row>
    <row r="326" spans="1:6" x14ac:dyDescent="0.15">
      <c r="A326" s="32" t="s">
        <v>6211</v>
      </c>
      <c r="B326" s="39" t="s">
        <v>6212</v>
      </c>
      <c r="C326" s="39" t="s">
        <v>6186</v>
      </c>
      <c r="D326" s="39" t="s">
        <v>6213</v>
      </c>
      <c r="E326" s="39" t="s">
        <v>6193</v>
      </c>
      <c r="F326" s="39" t="s">
        <v>6214</v>
      </c>
    </row>
    <row r="327" spans="1:6" x14ac:dyDescent="0.15">
      <c r="A327" s="32" t="s">
        <v>6215</v>
      </c>
      <c r="B327" s="39" t="s">
        <v>6216</v>
      </c>
      <c r="C327" s="39" t="s">
        <v>6186</v>
      </c>
      <c r="D327" s="39" t="s">
        <v>6217</v>
      </c>
      <c r="E327" s="39" t="s">
        <v>6193</v>
      </c>
      <c r="F327" s="39" t="s">
        <v>6218</v>
      </c>
    </row>
    <row r="328" spans="1:6" x14ac:dyDescent="0.15">
      <c r="A328" s="32" t="s">
        <v>6219</v>
      </c>
      <c r="B328" s="39" t="s">
        <v>6220</v>
      </c>
      <c r="C328" s="39" t="s">
        <v>6186</v>
      </c>
      <c r="D328" s="39" t="s">
        <v>6221</v>
      </c>
      <c r="E328" s="39" t="s">
        <v>6193</v>
      </c>
      <c r="F328" s="39" t="s">
        <v>6222</v>
      </c>
    </row>
    <row r="329" spans="1:6" x14ac:dyDescent="0.15">
      <c r="A329" s="32" t="s">
        <v>6223</v>
      </c>
      <c r="B329" s="39" t="s">
        <v>6224</v>
      </c>
      <c r="C329" s="39" t="s">
        <v>6186</v>
      </c>
      <c r="D329" s="39" t="s">
        <v>6225</v>
      </c>
      <c r="E329" s="39" t="s">
        <v>6193</v>
      </c>
      <c r="F329" s="39" t="s">
        <v>6226</v>
      </c>
    </row>
    <row r="330" spans="1:6" x14ac:dyDescent="0.15">
      <c r="A330" s="32" t="s">
        <v>6227</v>
      </c>
      <c r="B330" s="39" t="s">
        <v>6228</v>
      </c>
      <c r="C330" s="39" t="s">
        <v>6186</v>
      </c>
      <c r="D330" s="39" t="s">
        <v>6229</v>
      </c>
      <c r="E330" s="39" t="s">
        <v>6193</v>
      </c>
      <c r="F330" s="39" t="s">
        <v>6230</v>
      </c>
    </row>
    <row r="331" spans="1:6" x14ac:dyDescent="0.15">
      <c r="A331" s="32" t="s">
        <v>6231</v>
      </c>
      <c r="B331" s="39" t="s">
        <v>6232</v>
      </c>
      <c r="C331" s="39" t="s">
        <v>6186</v>
      </c>
      <c r="D331" s="39" t="s">
        <v>6233</v>
      </c>
      <c r="E331" s="39" t="s">
        <v>6193</v>
      </c>
      <c r="F331" s="39" t="s">
        <v>6234</v>
      </c>
    </row>
    <row r="332" spans="1:6" x14ac:dyDescent="0.15">
      <c r="A332" s="32" t="s">
        <v>6235</v>
      </c>
      <c r="B332" s="39" t="s">
        <v>6236</v>
      </c>
      <c r="C332" s="39" t="s">
        <v>6186</v>
      </c>
      <c r="D332" s="39" t="s">
        <v>6237</v>
      </c>
      <c r="E332" s="39" t="s">
        <v>6193</v>
      </c>
      <c r="F332" s="39" t="s">
        <v>6238</v>
      </c>
    </row>
    <row r="333" spans="1:6" x14ac:dyDescent="0.15">
      <c r="A333" s="32" t="s">
        <v>6239</v>
      </c>
      <c r="B333" s="39" t="s">
        <v>6240</v>
      </c>
      <c r="C333" s="39" t="s">
        <v>6186</v>
      </c>
      <c r="D333" s="39" t="s">
        <v>6241</v>
      </c>
      <c r="E333" s="39" t="s">
        <v>6193</v>
      </c>
      <c r="F333" s="39" t="s">
        <v>6242</v>
      </c>
    </row>
    <row r="334" spans="1:6" x14ac:dyDescent="0.15">
      <c r="A334" s="32" t="s">
        <v>6243</v>
      </c>
      <c r="B334" s="39" t="s">
        <v>6244</v>
      </c>
      <c r="C334" s="39" t="s">
        <v>6186</v>
      </c>
      <c r="D334" s="39" t="s">
        <v>6245</v>
      </c>
      <c r="E334" s="39" t="s">
        <v>6193</v>
      </c>
      <c r="F334" s="39" t="s">
        <v>6246</v>
      </c>
    </row>
    <row r="335" spans="1:6" x14ac:dyDescent="0.15">
      <c r="A335" s="32" t="s">
        <v>6247</v>
      </c>
      <c r="B335" s="39" t="s">
        <v>6248</v>
      </c>
      <c r="C335" s="39" t="s">
        <v>6186</v>
      </c>
      <c r="D335" s="39" t="s">
        <v>6249</v>
      </c>
      <c r="E335" s="39" t="s">
        <v>6193</v>
      </c>
      <c r="F335" s="39" t="s">
        <v>6250</v>
      </c>
    </row>
    <row r="336" spans="1:6" x14ac:dyDescent="0.15">
      <c r="A336" s="32" t="s">
        <v>6251</v>
      </c>
      <c r="B336" s="39" t="s">
        <v>6252</v>
      </c>
      <c r="C336" s="39" t="s">
        <v>6186</v>
      </c>
      <c r="D336" s="39" t="s">
        <v>6253</v>
      </c>
      <c r="E336" s="39" t="s">
        <v>6193</v>
      </c>
      <c r="F336" s="39" t="s">
        <v>6254</v>
      </c>
    </row>
    <row r="337" spans="1:6" x14ac:dyDescent="0.15">
      <c r="A337" s="32" t="s">
        <v>6255</v>
      </c>
      <c r="B337" s="39" t="s">
        <v>6256</v>
      </c>
      <c r="C337" s="39" t="s">
        <v>6186</v>
      </c>
      <c r="D337" s="39" t="s">
        <v>6257</v>
      </c>
      <c r="E337" s="39" t="s">
        <v>6193</v>
      </c>
      <c r="F337" s="39" t="s">
        <v>6258</v>
      </c>
    </row>
    <row r="338" spans="1:6" x14ac:dyDescent="0.15">
      <c r="A338" s="32" t="s">
        <v>6259</v>
      </c>
      <c r="B338" s="39" t="s">
        <v>6260</v>
      </c>
      <c r="C338" s="39" t="s">
        <v>6186</v>
      </c>
      <c r="D338" s="39" t="s">
        <v>6261</v>
      </c>
      <c r="E338" s="39" t="s">
        <v>6193</v>
      </c>
      <c r="F338" s="39" t="s">
        <v>6262</v>
      </c>
    </row>
    <row r="339" spans="1:6" x14ac:dyDescent="0.15">
      <c r="A339" s="32" t="s">
        <v>6263</v>
      </c>
      <c r="B339" s="39" t="s">
        <v>6264</v>
      </c>
      <c r="C339" s="39" t="s">
        <v>6186</v>
      </c>
      <c r="D339" s="39" t="s">
        <v>6265</v>
      </c>
      <c r="E339" s="39" t="s">
        <v>6193</v>
      </c>
      <c r="F339" s="39" t="s">
        <v>6266</v>
      </c>
    </row>
    <row r="340" spans="1:6" x14ac:dyDescent="0.15">
      <c r="A340" s="32" t="s">
        <v>6267</v>
      </c>
      <c r="B340" s="39" t="s">
        <v>6268</v>
      </c>
      <c r="C340" s="39" t="s">
        <v>6186</v>
      </c>
      <c r="D340" s="39" t="s">
        <v>6269</v>
      </c>
      <c r="E340" s="39" t="s">
        <v>6193</v>
      </c>
      <c r="F340" s="39" t="s">
        <v>6270</v>
      </c>
    </row>
    <row r="341" spans="1:6" x14ac:dyDescent="0.15">
      <c r="A341" s="32" t="s">
        <v>6271</v>
      </c>
      <c r="B341" s="39" t="s">
        <v>6272</v>
      </c>
      <c r="C341" s="39" t="s">
        <v>6186</v>
      </c>
      <c r="D341" s="39" t="s">
        <v>6273</v>
      </c>
      <c r="E341" s="39" t="s">
        <v>6193</v>
      </c>
      <c r="F341" s="39" t="s">
        <v>6274</v>
      </c>
    </row>
    <row r="342" spans="1:6" x14ac:dyDescent="0.15">
      <c r="A342" s="32" t="s">
        <v>6275</v>
      </c>
      <c r="B342" s="39" t="s">
        <v>6276</v>
      </c>
      <c r="C342" s="39" t="s">
        <v>6186</v>
      </c>
      <c r="D342" s="39" t="s">
        <v>6277</v>
      </c>
      <c r="E342" s="39" t="s">
        <v>6193</v>
      </c>
      <c r="F342" s="39" t="s">
        <v>6278</v>
      </c>
    </row>
    <row r="343" spans="1:6" x14ac:dyDescent="0.15">
      <c r="A343" s="32" t="s">
        <v>6279</v>
      </c>
      <c r="B343" s="39" t="s">
        <v>6280</v>
      </c>
      <c r="C343" s="39" t="s">
        <v>6186</v>
      </c>
      <c r="D343" s="39" t="s">
        <v>6281</v>
      </c>
      <c r="E343" s="39" t="s">
        <v>6193</v>
      </c>
      <c r="F343" s="39" t="s">
        <v>6282</v>
      </c>
    </row>
    <row r="344" spans="1:6" x14ac:dyDescent="0.15">
      <c r="A344" s="32" t="s">
        <v>6283</v>
      </c>
      <c r="B344" s="39" t="s">
        <v>6284</v>
      </c>
      <c r="C344" s="39" t="s">
        <v>6186</v>
      </c>
      <c r="D344" s="39" t="s">
        <v>6285</v>
      </c>
      <c r="E344" s="39" t="s">
        <v>6193</v>
      </c>
      <c r="F344" s="39" t="s">
        <v>6286</v>
      </c>
    </row>
    <row r="345" spans="1:6" x14ac:dyDescent="0.15">
      <c r="A345" s="32" t="s">
        <v>6287</v>
      </c>
      <c r="B345" s="39" t="s">
        <v>6288</v>
      </c>
      <c r="C345" s="39" t="s">
        <v>6186</v>
      </c>
      <c r="D345" s="39" t="s">
        <v>6289</v>
      </c>
      <c r="E345" s="39" t="s">
        <v>6193</v>
      </c>
      <c r="F345" s="39" t="s">
        <v>6290</v>
      </c>
    </row>
    <row r="346" spans="1:6" x14ac:dyDescent="0.15">
      <c r="A346" s="32" t="s">
        <v>6291</v>
      </c>
      <c r="B346" s="39" t="s">
        <v>6292</v>
      </c>
      <c r="C346" s="39" t="s">
        <v>6186</v>
      </c>
      <c r="D346" s="39" t="s">
        <v>6293</v>
      </c>
      <c r="E346" s="39" t="s">
        <v>6193</v>
      </c>
      <c r="F346" s="39" t="s">
        <v>6294</v>
      </c>
    </row>
    <row r="347" spans="1:6" x14ac:dyDescent="0.15">
      <c r="A347" s="32" t="s">
        <v>6295</v>
      </c>
      <c r="B347" s="39" t="s">
        <v>6296</v>
      </c>
      <c r="C347" s="39" t="s">
        <v>6186</v>
      </c>
      <c r="D347" s="39" t="s">
        <v>6297</v>
      </c>
      <c r="E347" s="39" t="s">
        <v>6193</v>
      </c>
      <c r="F347" s="39" t="s">
        <v>6298</v>
      </c>
    </row>
    <row r="348" spans="1:6" x14ac:dyDescent="0.15">
      <c r="A348" s="32" t="s">
        <v>6299</v>
      </c>
      <c r="B348" s="39" t="s">
        <v>6300</v>
      </c>
      <c r="C348" s="39" t="s">
        <v>6186</v>
      </c>
      <c r="D348" s="39" t="s">
        <v>6301</v>
      </c>
      <c r="E348" s="39" t="s">
        <v>6193</v>
      </c>
      <c r="F348" s="39" t="s">
        <v>6302</v>
      </c>
    </row>
    <row r="349" spans="1:6" x14ac:dyDescent="0.15">
      <c r="A349" s="32" t="s">
        <v>6303</v>
      </c>
      <c r="B349" s="39" t="s">
        <v>6304</v>
      </c>
      <c r="C349" s="39" t="s">
        <v>6186</v>
      </c>
      <c r="D349" s="39" t="s">
        <v>6305</v>
      </c>
      <c r="E349" s="39" t="s">
        <v>6193</v>
      </c>
      <c r="F349" s="39" t="s">
        <v>6306</v>
      </c>
    </row>
    <row r="350" spans="1:6" x14ac:dyDescent="0.15">
      <c r="A350" s="32" t="s">
        <v>6307</v>
      </c>
      <c r="B350" s="39" t="s">
        <v>6308</v>
      </c>
      <c r="C350" s="39" t="s">
        <v>6186</v>
      </c>
      <c r="D350" s="39" t="s">
        <v>6309</v>
      </c>
      <c r="E350" s="39" t="s">
        <v>6193</v>
      </c>
      <c r="F350" s="39" t="s">
        <v>6310</v>
      </c>
    </row>
    <row r="351" spans="1:6" x14ac:dyDescent="0.15">
      <c r="A351" s="32" t="s">
        <v>6311</v>
      </c>
      <c r="B351" s="39" t="s">
        <v>6312</v>
      </c>
      <c r="C351" s="39" t="s">
        <v>6186</v>
      </c>
      <c r="D351" s="39" t="s">
        <v>6313</v>
      </c>
      <c r="E351" s="39" t="s">
        <v>6193</v>
      </c>
      <c r="F351" s="39" t="s">
        <v>6314</v>
      </c>
    </row>
    <row r="352" spans="1:6" x14ac:dyDescent="0.15">
      <c r="A352" s="32" t="s">
        <v>6315</v>
      </c>
      <c r="B352" s="39" t="s">
        <v>6316</v>
      </c>
      <c r="C352" s="39" t="s">
        <v>6186</v>
      </c>
      <c r="D352" s="39" t="s">
        <v>6317</v>
      </c>
      <c r="E352" s="39" t="s">
        <v>6193</v>
      </c>
      <c r="F352" s="39" t="s">
        <v>6318</v>
      </c>
    </row>
    <row r="353" spans="1:6" x14ac:dyDescent="0.15">
      <c r="A353" s="32" t="s">
        <v>6319</v>
      </c>
      <c r="B353" s="39" t="s">
        <v>6320</v>
      </c>
      <c r="C353" s="39" t="s">
        <v>6186</v>
      </c>
      <c r="D353" s="39" t="s">
        <v>6321</v>
      </c>
      <c r="E353" s="39" t="s">
        <v>6193</v>
      </c>
      <c r="F353" s="39" t="s">
        <v>6322</v>
      </c>
    </row>
    <row r="354" spans="1:6" x14ac:dyDescent="0.15">
      <c r="A354" s="32" t="s">
        <v>6323</v>
      </c>
      <c r="B354" s="39" t="s">
        <v>6324</v>
      </c>
      <c r="C354" s="39" t="s">
        <v>6186</v>
      </c>
      <c r="D354" s="39" t="s">
        <v>6325</v>
      </c>
      <c r="E354" s="39" t="s">
        <v>6193</v>
      </c>
      <c r="F354" s="39" t="s">
        <v>6326</v>
      </c>
    </row>
    <row r="355" spans="1:6" x14ac:dyDescent="0.15">
      <c r="A355" s="32" t="s">
        <v>6327</v>
      </c>
      <c r="B355" s="39" t="s">
        <v>6328</v>
      </c>
      <c r="C355" s="39" t="s">
        <v>6186</v>
      </c>
      <c r="D355" s="39" t="s">
        <v>6329</v>
      </c>
      <c r="E355" s="39" t="s">
        <v>6193</v>
      </c>
      <c r="F355" s="39" t="s">
        <v>6330</v>
      </c>
    </row>
    <row r="356" spans="1:6" x14ac:dyDescent="0.15">
      <c r="A356" s="32" t="s">
        <v>6331</v>
      </c>
      <c r="B356" s="35" t="s">
        <v>6332</v>
      </c>
      <c r="C356" s="35" t="s">
        <v>6333</v>
      </c>
      <c r="D356" s="36"/>
      <c r="E356" s="37" t="s">
        <v>6334</v>
      </c>
      <c r="F356" s="36"/>
    </row>
    <row r="357" spans="1:6" x14ac:dyDescent="0.15">
      <c r="A357" s="32" t="s">
        <v>6335</v>
      </c>
      <c r="B357" s="39" t="s">
        <v>6336</v>
      </c>
      <c r="C357" s="39" t="s">
        <v>6331</v>
      </c>
      <c r="D357" s="39" t="s">
        <v>6337</v>
      </c>
      <c r="E357" s="39" t="s">
        <v>6338</v>
      </c>
      <c r="F357" s="39" t="s">
        <v>6339</v>
      </c>
    </row>
    <row r="358" spans="1:6" x14ac:dyDescent="0.15">
      <c r="A358" s="32" t="s">
        <v>6340</v>
      </c>
      <c r="B358" s="39" t="s">
        <v>6341</v>
      </c>
      <c r="C358" s="39" t="s">
        <v>6331</v>
      </c>
      <c r="D358" s="39" t="s">
        <v>6342</v>
      </c>
      <c r="E358" s="39" t="s">
        <v>6338</v>
      </c>
      <c r="F358" s="39" t="s">
        <v>6343</v>
      </c>
    </row>
    <row r="359" spans="1:6" x14ac:dyDescent="0.15">
      <c r="A359" s="32" t="s">
        <v>6344</v>
      </c>
      <c r="B359" s="39" t="s">
        <v>6345</v>
      </c>
      <c r="C359" s="39" t="s">
        <v>6331</v>
      </c>
      <c r="D359" s="39" t="s">
        <v>6346</v>
      </c>
      <c r="E359" s="39" t="s">
        <v>6338</v>
      </c>
      <c r="F359" s="39" t="s">
        <v>6347</v>
      </c>
    </row>
    <row r="360" spans="1:6" x14ac:dyDescent="0.15">
      <c r="A360" s="32" t="s">
        <v>6348</v>
      </c>
      <c r="B360" s="39" t="s">
        <v>6349</v>
      </c>
      <c r="C360" s="39" t="s">
        <v>6331</v>
      </c>
      <c r="D360" s="39" t="s">
        <v>6350</v>
      </c>
      <c r="E360" s="39" t="s">
        <v>6338</v>
      </c>
      <c r="F360" s="39" t="s">
        <v>6351</v>
      </c>
    </row>
    <row r="361" spans="1:6" x14ac:dyDescent="0.15">
      <c r="A361" s="32" t="s">
        <v>6352</v>
      </c>
      <c r="B361" s="39" t="s">
        <v>6353</v>
      </c>
      <c r="C361" s="39" t="s">
        <v>6331</v>
      </c>
      <c r="D361" s="39" t="s">
        <v>6354</v>
      </c>
      <c r="E361" s="39" t="s">
        <v>6338</v>
      </c>
      <c r="F361" s="39" t="s">
        <v>6355</v>
      </c>
    </row>
    <row r="362" spans="1:6" x14ac:dyDescent="0.15">
      <c r="A362" s="32" t="s">
        <v>6356</v>
      </c>
      <c r="B362" s="39" t="s">
        <v>6357</v>
      </c>
      <c r="C362" s="39" t="s">
        <v>6331</v>
      </c>
      <c r="D362" s="39" t="s">
        <v>6358</v>
      </c>
      <c r="E362" s="39" t="s">
        <v>6338</v>
      </c>
      <c r="F362" s="39" t="s">
        <v>6359</v>
      </c>
    </row>
    <row r="363" spans="1:6" x14ac:dyDescent="0.15">
      <c r="A363" s="32" t="s">
        <v>6360</v>
      </c>
      <c r="B363" s="39" t="s">
        <v>6361</v>
      </c>
      <c r="C363" s="39" t="s">
        <v>6331</v>
      </c>
      <c r="D363" s="39" t="s">
        <v>6362</v>
      </c>
      <c r="E363" s="39" t="s">
        <v>6338</v>
      </c>
      <c r="F363" s="39" t="s">
        <v>6363</v>
      </c>
    </row>
    <row r="364" spans="1:6" x14ac:dyDescent="0.15">
      <c r="A364" s="32" t="s">
        <v>6364</v>
      </c>
      <c r="B364" s="39" t="s">
        <v>6365</v>
      </c>
      <c r="C364" s="39" t="s">
        <v>6331</v>
      </c>
      <c r="D364" s="39" t="s">
        <v>6366</v>
      </c>
      <c r="E364" s="39" t="s">
        <v>6338</v>
      </c>
      <c r="F364" s="39" t="s">
        <v>6367</v>
      </c>
    </row>
    <row r="365" spans="1:6" x14ac:dyDescent="0.15">
      <c r="A365" s="32" t="s">
        <v>6368</v>
      </c>
      <c r="B365" s="39" t="s">
        <v>6369</v>
      </c>
      <c r="C365" s="39" t="s">
        <v>6331</v>
      </c>
      <c r="D365" s="39" t="s">
        <v>6370</v>
      </c>
      <c r="E365" s="39" t="s">
        <v>6338</v>
      </c>
      <c r="F365" s="39" t="s">
        <v>6371</v>
      </c>
    </row>
    <row r="366" spans="1:6" x14ac:dyDescent="0.15">
      <c r="A366" s="32" t="s">
        <v>6372</v>
      </c>
      <c r="B366" s="39" t="s">
        <v>6373</v>
      </c>
      <c r="C366" s="39" t="s">
        <v>6331</v>
      </c>
      <c r="D366" s="39" t="s">
        <v>6374</v>
      </c>
      <c r="E366" s="39" t="s">
        <v>6338</v>
      </c>
      <c r="F366" s="39" t="s">
        <v>6375</v>
      </c>
    </row>
    <row r="367" spans="1:6" x14ac:dyDescent="0.15">
      <c r="A367" s="32" t="s">
        <v>6376</v>
      </c>
      <c r="B367" s="39" t="s">
        <v>6377</v>
      </c>
      <c r="C367" s="39" t="s">
        <v>6331</v>
      </c>
      <c r="D367" s="39" t="s">
        <v>6378</v>
      </c>
      <c r="E367" s="39" t="s">
        <v>6338</v>
      </c>
      <c r="F367" s="39" t="s">
        <v>6379</v>
      </c>
    </row>
    <row r="368" spans="1:6" x14ac:dyDescent="0.15">
      <c r="A368" s="32" t="s">
        <v>6380</v>
      </c>
      <c r="B368" s="39" t="s">
        <v>6381</v>
      </c>
      <c r="C368" s="39" t="s">
        <v>6331</v>
      </c>
      <c r="D368" s="39" t="s">
        <v>5045</v>
      </c>
      <c r="E368" s="39" t="s">
        <v>6338</v>
      </c>
      <c r="F368" s="39" t="s">
        <v>5046</v>
      </c>
    </row>
    <row r="369" spans="1:6" x14ac:dyDescent="0.15">
      <c r="A369" s="32" t="s">
        <v>6382</v>
      </c>
      <c r="B369" s="39" t="s">
        <v>6383</v>
      </c>
      <c r="C369" s="39" t="s">
        <v>6331</v>
      </c>
      <c r="D369" s="39" t="s">
        <v>6384</v>
      </c>
      <c r="E369" s="39" t="s">
        <v>6338</v>
      </c>
      <c r="F369" s="39" t="s">
        <v>6385</v>
      </c>
    </row>
    <row r="370" spans="1:6" x14ac:dyDescent="0.15">
      <c r="A370" s="32" t="s">
        <v>6386</v>
      </c>
      <c r="B370" s="39" t="s">
        <v>6387</v>
      </c>
      <c r="C370" s="39" t="s">
        <v>6331</v>
      </c>
      <c r="D370" s="39" t="s">
        <v>6388</v>
      </c>
      <c r="E370" s="39" t="s">
        <v>6338</v>
      </c>
      <c r="F370" s="39" t="s">
        <v>6389</v>
      </c>
    </row>
    <row r="371" spans="1:6" x14ac:dyDescent="0.15">
      <c r="A371" s="32" t="s">
        <v>6390</v>
      </c>
      <c r="B371" s="39" t="s">
        <v>6391</v>
      </c>
      <c r="C371" s="39" t="s">
        <v>6331</v>
      </c>
      <c r="D371" s="39" t="s">
        <v>6392</v>
      </c>
      <c r="E371" s="39" t="s">
        <v>6338</v>
      </c>
      <c r="F371" s="39" t="s">
        <v>6393</v>
      </c>
    </row>
    <row r="372" spans="1:6" x14ac:dyDescent="0.15">
      <c r="A372" s="32" t="s">
        <v>6394</v>
      </c>
      <c r="B372" s="39" t="s">
        <v>6395</v>
      </c>
      <c r="C372" s="39" t="s">
        <v>6331</v>
      </c>
      <c r="D372" s="39" t="s">
        <v>6396</v>
      </c>
      <c r="E372" s="39" t="s">
        <v>6338</v>
      </c>
      <c r="F372" s="39" t="s">
        <v>6397</v>
      </c>
    </row>
    <row r="373" spans="1:6" x14ac:dyDescent="0.15">
      <c r="A373" s="32" t="s">
        <v>6398</v>
      </c>
      <c r="B373" s="39" t="s">
        <v>6399</v>
      </c>
      <c r="C373" s="39" t="s">
        <v>6331</v>
      </c>
      <c r="D373" s="39" t="s">
        <v>6400</v>
      </c>
      <c r="E373" s="39" t="s">
        <v>6338</v>
      </c>
      <c r="F373" s="39" t="s">
        <v>6401</v>
      </c>
    </row>
    <row r="374" spans="1:6" x14ac:dyDescent="0.15">
      <c r="A374" s="32" t="s">
        <v>6402</v>
      </c>
      <c r="B374" s="39" t="s">
        <v>6403</v>
      </c>
      <c r="C374" s="39" t="s">
        <v>6331</v>
      </c>
      <c r="D374" s="39" t="s">
        <v>6404</v>
      </c>
      <c r="E374" s="39" t="s">
        <v>6338</v>
      </c>
      <c r="F374" s="39" t="s">
        <v>6405</v>
      </c>
    </row>
    <row r="375" spans="1:6" x14ac:dyDescent="0.15">
      <c r="A375" s="32" t="s">
        <v>6406</v>
      </c>
      <c r="B375" s="39" t="s">
        <v>6407</v>
      </c>
      <c r="C375" s="39" t="s">
        <v>6331</v>
      </c>
      <c r="D375" s="39" t="s">
        <v>6408</v>
      </c>
      <c r="E375" s="39" t="s">
        <v>6338</v>
      </c>
      <c r="F375" s="39" t="s">
        <v>6409</v>
      </c>
    </row>
    <row r="376" spans="1:6" x14ac:dyDescent="0.15">
      <c r="A376" s="32" t="s">
        <v>6410</v>
      </c>
      <c r="B376" s="39" t="s">
        <v>6411</v>
      </c>
      <c r="C376" s="39" t="s">
        <v>6331</v>
      </c>
      <c r="D376" s="39" t="s">
        <v>6412</v>
      </c>
      <c r="E376" s="39" t="s">
        <v>6338</v>
      </c>
      <c r="F376" s="39" t="s">
        <v>6413</v>
      </c>
    </row>
    <row r="377" spans="1:6" x14ac:dyDescent="0.15">
      <c r="A377" s="32" t="s">
        <v>6414</v>
      </c>
      <c r="B377" s="39" t="s">
        <v>6415</v>
      </c>
      <c r="C377" s="39" t="s">
        <v>6331</v>
      </c>
      <c r="D377" s="39" t="s">
        <v>6416</v>
      </c>
      <c r="E377" s="39" t="s">
        <v>6338</v>
      </c>
      <c r="F377" s="39" t="s">
        <v>6417</v>
      </c>
    </row>
    <row r="378" spans="1:6" x14ac:dyDescent="0.15">
      <c r="A378" s="32" t="s">
        <v>6418</v>
      </c>
      <c r="B378" s="39" t="s">
        <v>6419</v>
      </c>
      <c r="C378" s="39" t="s">
        <v>6331</v>
      </c>
      <c r="D378" s="39" t="s">
        <v>6420</v>
      </c>
      <c r="E378" s="39" t="s">
        <v>6338</v>
      </c>
      <c r="F378" s="39" t="s">
        <v>6421</v>
      </c>
    </row>
    <row r="379" spans="1:6" x14ac:dyDescent="0.15">
      <c r="A379" s="32" t="s">
        <v>6422</v>
      </c>
      <c r="B379" s="39" t="s">
        <v>6423</v>
      </c>
      <c r="C379" s="39" t="s">
        <v>6331</v>
      </c>
      <c r="D379" s="39" t="s">
        <v>6424</v>
      </c>
      <c r="E379" s="39" t="s">
        <v>6338</v>
      </c>
      <c r="F379" s="39" t="s">
        <v>6425</v>
      </c>
    </row>
    <row r="380" spans="1:6" x14ac:dyDescent="0.15">
      <c r="A380" s="32" t="s">
        <v>6426</v>
      </c>
      <c r="B380" s="39" t="s">
        <v>6427</v>
      </c>
      <c r="C380" s="39" t="s">
        <v>6331</v>
      </c>
      <c r="D380" s="39" t="s">
        <v>6428</v>
      </c>
      <c r="E380" s="39" t="s">
        <v>6338</v>
      </c>
      <c r="F380" s="39" t="s">
        <v>6429</v>
      </c>
    </row>
    <row r="381" spans="1:6" x14ac:dyDescent="0.15">
      <c r="A381" s="32" t="s">
        <v>6430</v>
      </c>
      <c r="B381" s="39" t="s">
        <v>6431</v>
      </c>
      <c r="C381" s="39" t="s">
        <v>6331</v>
      </c>
      <c r="D381" s="39" t="s">
        <v>6432</v>
      </c>
      <c r="E381" s="39" t="s">
        <v>6338</v>
      </c>
      <c r="F381" s="39" t="s">
        <v>6433</v>
      </c>
    </row>
    <row r="382" spans="1:6" x14ac:dyDescent="0.15">
      <c r="A382" s="32" t="s">
        <v>6434</v>
      </c>
      <c r="B382" s="39" t="s">
        <v>6435</v>
      </c>
      <c r="C382" s="39" t="s">
        <v>6331</v>
      </c>
      <c r="D382" s="39" t="s">
        <v>6436</v>
      </c>
      <c r="E382" s="39" t="s">
        <v>6338</v>
      </c>
      <c r="F382" s="39" t="s">
        <v>6437</v>
      </c>
    </row>
    <row r="383" spans="1:6" x14ac:dyDescent="0.15">
      <c r="A383" s="32" t="s">
        <v>6438</v>
      </c>
      <c r="B383" s="39" t="s">
        <v>6439</v>
      </c>
      <c r="C383" s="39" t="s">
        <v>6331</v>
      </c>
      <c r="D383" s="39" t="s">
        <v>6440</v>
      </c>
      <c r="E383" s="39" t="s">
        <v>6338</v>
      </c>
      <c r="F383" s="39" t="s">
        <v>6441</v>
      </c>
    </row>
    <row r="384" spans="1:6" x14ac:dyDescent="0.15">
      <c r="A384" s="32" t="s">
        <v>6442</v>
      </c>
      <c r="B384" s="39" t="s">
        <v>6443</v>
      </c>
      <c r="C384" s="39" t="s">
        <v>6331</v>
      </c>
      <c r="D384" s="39" t="s">
        <v>6444</v>
      </c>
      <c r="E384" s="39" t="s">
        <v>6338</v>
      </c>
      <c r="F384" s="39" t="s">
        <v>6445</v>
      </c>
    </row>
    <row r="385" spans="1:6" x14ac:dyDescent="0.15">
      <c r="A385" s="32" t="s">
        <v>6446</v>
      </c>
      <c r="B385" s="39" t="s">
        <v>6447</v>
      </c>
      <c r="C385" s="39" t="s">
        <v>6331</v>
      </c>
      <c r="D385" s="39" t="s">
        <v>6448</v>
      </c>
      <c r="E385" s="39" t="s">
        <v>6338</v>
      </c>
      <c r="F385" s="39" t="s">
        <v>6449</v>
      </c>
    </row>
    <row r="386" spans="1:6" x14ac:dyDescent="0.15">
      <c r="A386" s="32" t="s">
        <v>6450</v>
      </c>
      <c r="B386" s="39" t="s">
        <v>6451</v>
      </c>
      <c r="C386" s="39" t="s">
        <v>6331</v>
      </c>
      <c r="D386" s="39" t="s">
        <v>6452</v>
      </c>
      <c r="E386" s="39" t="s">
        <v>6338</v>
      </c>
      <c r="F386" s="39" t="s">
        <v>6453</v>
      </c>
    </row>
    <row r="387" spans="1:6" x14ac:dyDescent="0.15">
      <c r="A387" s="32" t="s">
        <v>6454</v>
      </c>
      <c r="B387" s="39" t="s">
        <v>6455</v>
      </c>
      <c r="C387" s="39" t="s">
        <v>6331</v>
      </c>
      <c r="D387" s="39" t="s">
        <v>6456</v>
      </c>
      <c r="E387" s="39" t="s">
        <v>6338</v>
      </c>
      <c r="F387" s="39" t="s">
        <v>6457</v>
      </c>
    </row>
    <row r="388" spans="1:6" x14ac:dyDescent="0.15">
      <c r="A388" s="32" t="s">
        <v>6458</v>
      </c>
      <c r="B388" s="39" t="s">
        <v>6459</v>
      </c>
      <c r="C388" s="39" t="s">
        <v>6331</v>
      </c>
      <c r="D388" s="39" t="s">
        <v>6273</v>
      </c>
      <c r="E388" s="39" t="s">
        <v>6338</v>
      </c>
      <c r="F388" s="39" t="s">
        <v>6274</v>
      </c>
    </row>
    <row r="389" spans="1:6" x14ac:dyDescent="0.15">
      <c r="A389" s="32" t="s">
        <v>6460</v>
      </c>
      <c r="B389" s="39" t="s">
        <v>6461</v>
      </c>
      <c r="C389" s="39" t="s">
        <v>6331</v>
      </c>
      <c r="D389" s="39" t="s">
        <v>6462</v>
      </c>
      <c r="E389" s="39" t="s">
        <v>6338</v>
      </c>
      <c r="F389" s="39" t="s">
        <v>6463</v>
      </c>
    </row>
    <row r="390" spans="1:6" x14ac:dyDescent="0.15">
      <c r="A390" s="32" t="s">
        <v>6464</v>
      </c>
      <c r="B390" s="39" t="s">
        <v>6465</v>
      </c>
      <c r="C390" s="39" t="s">
        <v>6331</v>
      </c>
      <c r="D390" s="39" t="s">
        <v>6466</v>
      </c>
      <c r="E390" s="39" t="s">
        <v>6338</v>
      </c>
      <c r="F390" s="39" t="s">
        <v>6467</v>
      </c>
    </row>
    <row r="391" spans="1:6" x14ac:dyDescent="0.15">
      <c r="A391" s="32" t="s">
        <v>6468</v>
      </c>
      <c r="B391" s="39" t="s">
        <v>6469</v>
      </c>
      <c r="C391" s="39" t="s">
        <v>6331</v>
      </c>
      <c r="D391" s="39" t="s">
        <v>6470</v>
      </c>
      <c r="E391" s="39" t="s">
        <v>6338</v>
      </c>
      <c r="F391" s="39" t="s">
        <v>6471</v>
      </c>
    </row>
    <row r="392" spans="1:6" x14ac:dyDescent="0.15">
      <c r="A392" s="32" t="s">
        <v>6472</v>
      </c>
      <c r="B392" s="39" t="s">
        <v>6473</v>
      </c>
      <c r="C392" s="39" t="s">
        <v>6331</v>
      </c>
      <c r="D392" s="39" t="s">
        <v>6474</v>
      </c>
      <c r="E392" s="39" t="s">
        <v>6338</v>
      </c>
      <c r="F392" s="39" t="s">
        <v>6475</v>
      </c>
    </row>
    <row r="393" spans="1:6" x14ac:dyDescent="0.15">
      <c r="A393" s="32" t="s">
        <v>6476</v>
      </c>
      <c r="B393" s="39" t="s">
        <v>6477</v>
      </c>
      <c r="C393" s="39" t="s">
        <v>6331</v>
      </c>
      <c r="D393" s="39" t="s">
        <v>6478</v>
      </c>
      <c r="E393" s="39" t="s">
        <v>6338</v>
      </c>
      <c r="F393" s="39" t="s">
        <v>6479</v>
      </c>
    </row>
    <row r="394" spans="1:6" x14ac:dyDescent="0.15">
      <c r="A394" s="32" t="s">
        <v>6480</v>
      </c>
      <c r="B394" s="39" t="s">
        <v>6481</v>
      </c>
      <c r="C394" s="39" t="s">
        <v>6331</v>
      </c>
      <c r="D394" s="39" t="s">
        <v>6482</v>
      </c>
      <c r="E394" s="39" t="s">
        <v>6338</v>
      </c>
      <c r="F394" s="39" t="s">
        <v>6483</v>
      </c>
    </row>
    <row r="395" spans="1:6" x14ac:dyDescent="0.15">
      <c r="A395" s="32" t="s">
        <v>6484</v>
      </c>
      <c r="B395" s="39" t="s">
        <v>6485</v>
      </c>
      <c r="C395" s="39" t="s">
        <v>6331</v>
      </c>
      <c r="D395" s="39" t="s">
        <v>6486</v>
      </c>
      <c r="E395" s="39" t="s">
        <v>6338</v>
      </c>
      <c r="F395" s="39" t="s">
        <v>6487</v>
      </c>
    </row>
    <row r="396" spans="1:6" x14ac:dyDescent="0.15">
      <c r="A396" s="32" t="s">
        <v>6488</v>
      </c>
      <c r="B396" s="39" t="s">
        <v>6489</v>
      </c>
      <c r="C396" s="39" t="s">
        <v>6331</v>
      </c>
      <c r="D396" s="39" t="s">
        <v>6490</v>
      </c>
      <c r="E396" s="39" t="s">
        <v>6338</v>
      </c>
      <c r="F396" s="39" t="s">
        <v>6491</v>
      </c>
    </row>
    <row r="397" spans="1:6" x14ac:dyDescent="0.15">
      <c r="A397" s="32" t="s">
        <v>6492</v>
      </c>
      <c r="B397" s="39" t="s">
        <v>6493</v>
      </c>
      <c r="C397" s="39" t="s">
        <v>6331</v>
      </c>
      <c r="D397" s="39" t="s">
        <v>6494</v>
      </c>
      <c r="E397" s="39" t="s">
        <v>6338</v>
      </c>
      <c r="F397" s="39" t="s">
        <v>6495</v>
      </c>
    </row>
    <row r="398" spans="1:6" x14ac:dyDescent="0.15">
      <c r="A398" s="32" t="s">
        <v>6496</v>
      </c>
      <c r="B398" s="39" t="s">
        <v>6497</v>
      </c>
      <c r="C398" s="39" t="s">
        <v>6331</v>
      </c>
      <c r="D398" s="39" t="s">
        <v>6498</v>
      </c>
      <c r="E398" s="39" t="s">
        <v>6338</v>
      </c>
      <c r="F398" s="39" t="s">
        <v>6499</v>
      </c>
    </row>
    <row r="399" spans="1:6" x14ac:dyDescent="0.15">
      <c r="A399" s="32" t="s">
        <v>6500</v>
      </c>
      <c r="B399" s="39" t="s">
        <v>6501</v>
      </c>
      <c r="C399" s="39" t="s">
        <v>6331</v>
      </c>
      <c r="D399" s="39" t="s">
        <v>6502</v>
      </c>
      <c r="E399" s="39" t="s">
        <v>6338</v>
      </c>
      <c r="F399" s="39" t="s">
        <v>6503</v>
      </c>
    </row>
    <row r="400" spans="1:6" x14ac:dyDescent="0.15">
      <c r="A400" s="32" t="s">
        <v>6504</v>
      </c>
      <c r="B400" s="39" t="s">
        <v>6505</v>
      </c>
      <c r="C400" s="39" t="s">
        <v>6331</v>
      </c>
      <c r="D400" s="39" t="s">
        <v>6506</v>
      </c>
      <c r="E400" s="39" t="s">
        <v>6338</v>
      </c>
      <c r="F400" s="39" t="s">
        <v>6507</v>
      </c>
    </row>
    <row r="401" spans="1:6" x14ac:dyDescent="0.15">
      <c r="A401" s="32" t="s">
        <v>6508</v>
      </c>
      <c r="B401" s="39" t="s">
        <v>6509</v>
      </c>
      <c r="C401" s="39" t="s">
        <v>6331</v>
      </c>
      <c r="D401" s="39" t="s">
        <v>6510</v>
      </c>
      <c r="E401" s="39" t="s">
        <v>6338</v>
      </c>
      <c r="F401" s="39" t="s">
        <v>6511</v>
      </c>
    </row>
    <row r="402" spans="1:6" x14ac:dyDescent="0.15">
      <c r="A402" s="32" t="s">
        <v>6512</v>
      </c>
      <c r="B402" s="39" t="s">
        <v>6513</v>
      </c>
      <c r="C402" s="39" t="s">
        <v>6331</v>
      </c>
      <c r="D402" s="39" t="s">
        <v>6514</v>
      </c>
      <c r="E402" s="39" t="s">
        <v>6338</v>
      </c>
      <c r="F402" s="39" t="s">
        <v>6515</v>
      </c>
    </row>
    <row r="403" spans="1:6" x14ac:dyDescent="0.15">
      <c r="A403" s="32" t="s">
        <v>6516</v>
      </c>
      <c r="B403" s="39" t="s">
        <v>6517</v>
      </c>
      <c r="C403" s="39" t="s">
        <v>6331</v>
      </c>
      <c r="D403" s="39" t="s">
        <v>6518</v>
      </c>
      <c r="E403" s="39" t="s">
        <v>6338</v>
      </c>
      <c r="F403" s="39" t="s">
        <v>6519</v>
      </c>
    </row>
    <row r="404" spans="1:6" x14ac:dyDescent="0.15">
      <c r="A404" s="32" t="s">
        <v>6520</v>
      </c>
      <c r="B404" s="39" t="s">
        <v>6521</v>
      </c>
      <c r="C404" s="39" t="s">
        <v>6331</v>
      </c>
      <c r="D404" s="39" t="s">
        <v>6522</v>
      </c>
      <c r="E404" s="39" t="s">
        <v>6338</v>
      </c>
      <c r="F404" s="39" t="s">
        <v>6523</v>
      </c>
    </row>
    <row r="405" spans="1:6" x14ac:dyDescent="0.15">
      <c r="A405" s="32" t="s">
        <v>6524</v>
      </c>
      <c r="B405" s="39" t="s">
        <v>6525</v>
      </c>
      <c r="C405" s="39" t="s">
        <v>6331</v>
      </c>
      <c r="D405" s="39" t="s">
        <v>6526</v>
      </c>
      <c r="E405" s="39" t="s">
        <v>6338</v>
      </c>
      <c r="F405" s="39" t="s">
        <v>6527</v>
      </c>
    </row>
    <row r="406" spans="1:6" x14ac:dyDescent="0.15">
      <c r="A406" s="32" t="s">
        <v>6528</v>
      </c>
      <c r="B406" s="39" t="s">
        <v>6529</v>
      </c>
      <c r="C406" s="39" t="s">
        <v>6331</v>
      </c>
      <c r="D406" s="39" t="s">
        <v>6530</v>
      </c>
      <c r="E406" s="39" t="s">
        <v>6338</v>
      </c>
      <c r="F406" s="39" t="s">
        <v>6531</v>
      </c>
    </row>
    <row r="407" spans="1:6" x14ac:dyDescent="0.15">
      <c r="A407" s="32" t="s">
        <v>6532</v>
      </c>
      <c r="B407" s="39" t="s">
        <v>6533</v>
      </c>
      <c r="C407" s="39" t="s">
        <v>6331</v>
      </c>
      <c r="D407" s="39" t="s">
        <v>6534</v>
      </c>
      <c r="E407" s="39" t="s">
        <v>6338</v>
      </c>
      <c r="F407" s="39" t="s">
        <v>6535</v>
      </c>
    </row>
    <row r="408" spans="1:6" x14ac:dyDescent="0.15">
      <c r="A408" s="32" t="s">
        <v>6536</v>
      </c>
      <c r="B408" s="39" t="s">
        <v>6537</v>
      </c>
      <c r="C408" s="39" t="s">
        <v>6331</v>
      </c>
      <c r="D408" s="39" t="s">
        <v>6538</v>
      </c>
      <c r="E408" s="39" t="s">
        <v>6338</v>
      </c>
      <c r="F408" s="39" t="s">
        <v>6539</v>
      </c>
    </row>
    <row r="409" spans="1:6" x14ac:dyDescent="0.15">
      <c r="A409" s="32" t="s">
        <v>6540</v>
      </c>
      <c r="B409" s="39" t="s">
        <v>6541</v>
      </c>
      <c r="C409" s="39" t="s">
        <v>6331</v>
      </c>
      <c r="D409" s="39" t="s">
        <v>6542</v>
      </c>
      <c r="E409" s="39" t="s">
        <v>6338</v>
      </c>
      <c r="F409" s="39" t="s">
        <v>6543</v>
      </c>
    </row>
    <row r="410" spans="1:6" x14ac:dyDescent="0.15">
      <c r="A410" s="32" t="s">
        <v>6544</v>
      </c>
      <c r="B410" s="39" t="s">
        <v>6545</v>
      </c>
      <c r="C410" s="39" t="s">
        <v>6331</v>
      </c>
      <c r="D410" s="39" t="s">
        <v>6546</v>
      </c>
      <c r="E410" s="39" t="s">
        <v>6338</v>
      </c>
      <c r="F410" s="39" t="s">
        <v>6547</v>
      </c>
    </row>
    <row r="411" spans="1:6" x14ac:dyDescent="0.15">
      <c r="A411" s="32" t="s">
        <v>6548</v>
      </c>
      <c r="B411" s="39" t="s">
        <v>6549</v>
      </c>
      <c r="C411" s="39" t="s">
        <v>6331</v>
      </c>
      <c r="D411" s="39" t="s">
        <v>6550</v>
      </c>
      <c r="E411" s="39" t="s">
        <v>6338</v>
      </c>
      <c r="F411" s="39" t="s">
        <v>6551</v>
      </c>
    </row>
    <row r="412" spans="1:6" x14ac:dyDescent="0.15">
      <c r="A412" s="32" t="s">
        <v>6552</v>
      </c>
      <c r="B412" s="39" t="s">
        <v>6553</v>
      </c>
      <c r="C412" s="39" t="s">
        <v>6331</v>
      </c>
      <c r="D412" s="39" t="s">
        <v>6554</v>
      </c>
      <c r="E412" s="39" t="s">
        <v>6338</v>
      </c>
      <c r="F412" s="39" t="s">
        <v>6555</v>
      </c>
    </row>
    <row r="413" spans="1:6" x14ac:dyDescent="0.15">
      <c r="A413" s="32" t="s">
        <v>6556</v>
      </c>
      <c r="B413" s="39" t="s">
        <v>6557</v>
      </c>
      <c r="C413" s="39" t="s">
        <v>6331</v>
      </c>
      <c r="D413" s="39" t="s">
        <v>6558</v>
      </c>
      <c r="E413" s="39" t="s">
        <v>6338</v>
      </c>
      <c r="F413" s="39" t="s">
        <v>6559</v>
      </c>
    </row>
    <row r="414" spans="1:6" x14ac:dyDescent="0.15">
      <c r="A414" s="32" t="s">
        <v>6560</v>
      </c>
      <c r="B414" s="39" t="s">
        <v>6561</v>
      </c>
      <c r="C414" s="39" t="s">
        <v>6331</v>
      </c>
      <c r="D414" s="39" t="s">
        <v>6562</v>
      </c>
      <c r="E414" s="39" t="s">
        <v>6338</v>
      </c>
      <c r="F414" s="39" t="s">
        <v>6563</v>
      </c>
    </row>
    <row r="415" spans="1:6" x14ac:dyDescent="0.15">
      <c r="A415" s="32" t="s">
        <v>6564</v>
      </c>
      <c r="B415" s="39" t="s">
        <v>6565</v>
      </c>
      <c r="C415" s="39" t="s">
        <v>6331</v>
      </c>
      <c r="D415" s="39" t="s">
        <v>6566</v>
      </c>
      <c r="E415" s="39" t="s">
        <v>6338</v>
      </c>
      <c r="F415" s="39" t="s">
        <v>6567</v>
      </c>
    </row>
    <row r="416" spans="1:6" x14ac:dyDescent="0.15">
      <c r="A416" s="32" t="s">
        <v>6568</v>
      </c>
      <c r="B416" s="35" t="s">
        <v>6569</v>
      </c>
      <c r="C416" s="35" t="s">
        <v>6570</v>
      </c>
      <c r="D416" s="36"/>
      <c r="E416" s="37" t="s">
        <v>6571</v>
      </c>
      <c r="F416" s="36"/>
    </row>
    <row r="417" spans="1:6" x14ac:dyDescent="0.15">
      <c r="A417" s="32" t="s">
        <v>6572</v>
      </c>
      <c r="B417" s="39" t="s">
        <v>6573</v>
      </c>
      <c r="C417" s="39" t="s">
        <v>6568</v>
      </c>
      <c r="D417" s="39" t="s">
        <v>6574</v>
      </c>
      <c r="E417" s="39" t="s">
        <v>6575</v>
      </c>
      <c r="F417" s="39" t="s">
        <v>6576</v>
      </c>
    </row>
    <row r="418" spans="1:6" x14ac:dyDescent="0.15">
      <c r="A418" s="32" t="s">
        <v>6577</v>
      </c>
      <c r="B418" s="39" t="s">
        <v>6578</v>
      </c>
      <c r="C418" s="39" t="s">
        <v>6568</v>
      </c>
      <c r="D418" s="39" t="s">
        <v>6579</v>
      </c>
      <c r="E418" s="39" t="s">
        <v>6575</v>
      </c>
      <c r="F418" s="39" t="s">
        <v>6580</v>
      </c>
    </row>
    <row r="419" spans="1:6" x14ac:dyDescent="0.15">
      <c r="A419" s="32" t="s">
        <v>6581</v>
      </c>
      <c r="B419" s="39" t="s">
        <v>6582</v>
      </c>
      <c r="C419" s="39" t="s">
        <v>6568</v>
      </c>
      <c r="D419" s="39" t="s">
        <v>6583</v>
      </c>
      <c r="E419" s="39" t="s">
        <v>6575</v>
      </c>
      <c r="F419" s="39" t="s">
        <v>6584</v>
      </c>
    </row>
    <row r="420" spans="1:6" x14ac:dyDescent="0.15">
      <c r="A420" s="32" t="s">
        <v>6585</v>
      </c>
      <c r="B420" s="39" t="s">
        <v>6586</v>
      </c>
      <c r="C420" s="39" t="s">
        <v>6568</v>
      </c>
      <c r="D420" s="39" t="s">
        <v>6587</v>
      </c>
      <c r="E420" s="39" t="s">
        <v>6575</v>
      </c>
      <c r="F420" s="39" t="s">
        <v>6588</v>
      </c>
    </row>
    <row r="421" spans="1:6" x14ac:dyDescent="0.15">
      <c r="A421" s="32" t="s">
        <v>6589</v>
      </c>
      <c r="B421" s="39" t="s">
        <v>6590</v>
      </c>
      <c r="C421" s="39" t="s">
        <v>6568</v>
      </c>
      <c r="D421" s="39" t="s">
        <v>6591</v>
      </c>
      <c r="E421" s="39" t="s">
        <v>6575</v>
      </c>
      <c r="F421" s="39" t="s">
        <v>6592</v>
      </c>
    </row>
    <row r="422" spans="1:6" x14ac:dyDescent="0.15">
      <c r="A422" s="32" t="s">
        <v>6593</v>
      </c>
      <c r="B422" s="39" t="s">
        <v>6594</v>
      </c>
      <c r="C422" s="39" t="s">
        <v>6568</v>
      </c>
      <c r="D422" s="39" t="s">
        <v>6595</v>
      </c>
      <c r="E422" s="39" t="s">
        <v>6575</v>
      </c>
      <c r="F422" s="39" t="s">
        <v>6596</v>
      </c>
    </row>
    <row r="423" spans="1:6" x14ac:dyDescent="0.15">
      <c r="A423" s="32" t="s">
        <v>6597</v>
      </c>
      <c r="B423" s="39" t="s">
        <v>6598</v>
      </c>
      <c r="C423" s="39" t="s">
        <v>6568</v>
      </c>
      <c r="D423" s="39" t="s">
        <v>6599</v>
      </c>
      <c r="E423" s="39" t="s">
        <v>6575</v>
      </c>
      <c r="F423" s="39" t="s">
        <v>6600</v>
      </c>
    </row>
    <row r="424" spans="1:6" x14ac:dyDescent="0.15">
      <c r="A424" s="32" t="s">
        <v>6601</v>
      </c>
      <c r="B424" s="39" t="s">
        <v>6602</v>
      </c>
      <c r="C424" s="39" t="s">
        <v>6568</v>
      </c>
      <c r="D424" s="39" t="s">
        <v>6603</v>
      </c>
      <c r="E424" s="39" t="s">
        <v>6575</v>
      </c>
      <c r="F424" s="39" t="s">
        <v>6604</v>
      </c>
    </row>
    <row r="425" spans="1:6" x14ac:dyDescent="0.15">
      <c r="A425" s="32" t="s">
        <v>6605</v>
      </c>
      <c r="B425" s="39" t="s">
        <v>6606</v>
      </c>
      <c r="C425" s="39" t="s">
        <v>6568</v>
      </c>
      <c r="D425" s="39" t="s">
        <v>6607</v>
      </c>
      <c r="E425" s="39" t="s">
        <v>6575</v>
      </c>
      <c r="F425" s="39" t="s">
        <v>6608</v>
      </c>
    </row>
    <row r="426" spans="1:6" x14ac:dyDescent="0.15">
      <c r="A426" s="32" t="s">
        <v>6609</v>
      </c>
      <c r="B426" s="39" t="s">
        <v>6610</v>
      </c>
      <c r="C426" s="39" t="s">
        <v>6568</v>
      </c>
      <c r="D426" s="39" t="s">
        <v>6611</v>
      </c>
      <c r="E426" s="39" t="s">
        <v>6575</v>
      </c>
      <c r="F426" s="39" t="s">
        <v>6612</v>
      </c>
    </row>
    <row r="427" spans="1:6" x14ac:dyDescent="0.15">
      <c r="A427" s="32" t="s">
        <v>6613</v>
      </c>
      <c r="B427" s="39" t="s">
        <v>6614</v>
      </c>
      <c r="C427" s="39" t="s">
        <v>6568</v>
      </c>
      <c r="D427" s="39" t="s">
        <v>6615</v>
      </c>
      <c r="E427" s="39" t="s">
        <v>6575</v>
      </c>
      <c r="F427" s="39" t="s">
        <v>6616</v>
      </c>
    </row>
    <row r="428" spans="1:6" x14ac:dyDescent="0.15">
      <c r="A428" s="32" t="s">
        <v>6617</v>
      </c>
      <c r="B428" s="39" t="s">
        <v>6618</v>
      </c>
      <c r="C428" s="39" t="s">
        <v>6568</v>
      </c>
      <c r="D428" s="39" t="s">
        <v>6619</v>
      </c>
      <c r="E428" s="39" t="s">
        <v>6575</v>
      </c>
      <c r="F428" s="39" t="s">
        <v>6620</v>
      </c>
    </row>
    <row r="429" spans="1:6" x14ac:dyDescent="0.15">
      <c r="A429" s="32" t="s">
        <v>6621</v>
      </c>
      <c r="B429" s="39" t="s">
        <v>6622</v>
      </c>
      <c r="C429" s="39" t="s">
        <v>6568</v>
      </c>
      <c r="D429" s="39" t="s">
        <v>6623</v>
      </c>
      <c r="E429" s="39" t="s">
        <v>6575</v>
      </c>
      <c r="F429" s="39" t="s">
        <v>6624</v>
      </c>
    </row>
    <row r="430" spans="1:6" x14ac:dyDescent="0.15">
      <c r="A430" s="32" t="s">
        <v>6625</v>
      </c>
      <c r="B430" s="39" t="s">
        <v>6626</v>
      </c>
      <c r="C430" s="39" t="s">
        <v>6568</v>
      </c>
      <c r="D430" s="39" t="s">
        <v>6627</v>
      </c>
      <c r="E430" s="39" t="s">
        <v>6575</v>
      </c>
      <c r="F430" s="39" t="s">
        <v>6628</v>
      </c>
    </row>
    <row r="431" spans="1:6" x14ac:dyDescent="0.15">
      <c r="A431" s="32" t="s">
        <v>6629</v>
      </c>
      <c r="B431" s="39" t="s">
        <v>6630</v>
      </c>
      <c r="C431" s="39" t="s">
        <v>6568</v>
      </c>
      <c r="D431" s="39" t="s">
        <v>6631</v>
      </c>
      <c r="E431" s="39" t="s">
        <v>6575</v>
      </c>
      <c r="F431" s="39" t="s">
        <v>6632</v>
      </c>
    </row>
    <row r="432" spans="1:6" x14ac:dyDescent="0.15">
      <c r="A432" s="32" t="s">
        <v>6633</v>
      </c>
      <c r="B432" s="39" t="s">
        <v>6634</v>
      </c>
      <c r="C432" s="39" t="s">
        <v>6568</v>
      </c>
      <c r="D432" s="39" t="s">
        <v>6635</v>
      </c>
      <c r="E432" s="39" t="s">
        <v>6575</v>
      </c>
      <c r="F432" s="39" t="s">
        <v>6636</v>
      </c>
    </row>
    <row r="433" spans="1:6" x14ac:dyDescent="0.15">
      <c r="A433" s="32" t="s">
        <v>6637</v>
      </c>
      <c r="B433" s="39" t="s">
        <v>6638</v>
      </c>
      <c r="C433" s="39" t="s">
        <v>6568</v>
      </c>
      <c r="D433" s="39" t="s">
        <v>6639</v>
      </c>
      <c r="E433" s="39" t="s">
        <v>6575</v>
      </c>
      <c r="F433" s="39" t="s">
        <v>6640</v>
      </c>
    </row>
    <row r="434" spans="1:6" x14ac:dyDescent="0.15">
      <c r="A434" s="32" t="s">
        <v>6641</v>
      </c>
      <c r="B434" s="39" t="s">
        <v>6642</v>
      </c>
      <c r="C434" s="39" t="s">
        <v>6568</v>
      </c>
      <c r="D434" s="39" t="s">
        <v>6643</v>
      </c>
      <c r="E434" s="39" t="s">
        <v>6575</v>
      </c>
      <c r="F434" s="39" t="s">
        <v>6644</v>
      </c>
    </row>
    <row r="435" spans="1:6" x14ac:dyDescent="0.15">
      <c r="A435" s="32" t="s">
        <v>6645</v>
      </c>
      <c r="B435" s="39" t="s">
        <v>6646</v>
      </c>
      <c r="C435" s="39" t="s">
        <v>6568</v>
      </c>
      <c r="D435" s="39" t="s">
        <v>6647</v>
      </c>
      <c r="E435" s="39" t="s">
        <v>6575</v>
      </c>
      <c r="F435" s="39" t="s">
        <v>6648</v>
      </c>
    </row>
    <row r="436" spans="1:6" x14ac:dyDescent="0.15">
      <c r="A436" s="32" t="s">
        <v>6649</v>
      </c>
      <c r="B436" s="39" t="s">
        <v>6650</v>
      </c>
      <c r="C436" s="39" t="s">
        <v>6568</v>
      </c>
      <c r="D436" s="39" t="s">
        <v>6651</v>
      </c>
      <c r="E436" s="39" t="s">
        <v>6575</v>
      </c>
      <c r="F436" s="39" t="s">
        <v>6652</v>
      </c>
    </row>
    <row r="437" spans="1:6" x14ac:dyDescent="0.15">
      <c r="A437" s="32" t="s">
        <v>6653</v>
      </c>
      <c r="B437" s="39" t="s">
        <v>6654</v>
      </c>
      <c r="C437" s="39" t="s">
        <v>6568</v>
      </c>
      <c r="D437" s="39" t="s">
        <v>6655</v>
      </c>
      <c r="E437" s="39" t="s">
        <v>6575</v>
      </c>
      <c r="F437" s="39" t="s">
        <v>6656</v>
      </c>
    </row>
    <row r="438" spans="1:6" x14ac:dyDescent="0.15">
      <c r="A438" s="32" t="s">
        <v>6657</v>
      </c>
      <c r="B438" s="39" t="s">
        <v>6658</v>
      </c>
      <c r="C438" s="39" t="s">
        <v>6568</v>
      </c>
      <c r="D438" s="39" t="s">
        <v>6659</v>
      </c>
      <c r="E438" s="39" t="s">
        <v>6575</v>
      </c>
      <c r="F438" s="39" t="s">
        <v>6660</v>
      </c>
    </row>
    <row r="439" spans="1:6" x14ac:dyDescent="0.15">
      <c r="A439" s="32" t="s">
        <v>6661</v>
      </c>
      <c r="B439" s="39" t="s">
        <v>6662</v>
      </c>
      <c r="C439" s="39" t="s">
        <v>6568</v>
      </c>
      <c r="D439" s="39" t="s">
        <v>6663</v>
      </c>
      <c r="E439" s="39" t="s">
        <v>6575</v>
      </c>
      <c r="F439" s="39" t="s">
        <v>6664</v>
      </c>
    </row>
    <row r="440" spans="1:6" x14ac:dyDescent="0.15">
      <c r="A440" s="32" t="s">
        <v>6665</v>
      </c>
      <c r="B440" s="39" t="s">
        <v>6666</v>
      </c>
      <c r="C440" s="39" t="s">
        <v>6568</v>
      </c>
      <c r="D440" s="39" t="s">
        <v>6667</v>
      </c>
      <c r="E440" s="39" t="s">
        <v>6575</v>
      </c>
      <c r="F440" s="39" t="s">
        <v>6668</v>
      </c>
    </row>
    <row r="441" spans="1:6" x14ac:dyDescent="0.15">
      <c r="A441" s="32" t="s">
        <v>6669</v>
      </c>
      <c r="B441" s="39" t="s">
        <v>6670</v>
      </c>
      <c r="C441" s="39" t="s">
        <v>6568</v>
      </c>
      <c r="D441" s="39" t="s">
        <v>6671</v>
      </c>
      <c r="E441" s="39" t="s">
        <v>6575</v>
      </c>
      <c r="F441" s="39" t="s">
        <v>6672</v>
      </c>
    </row>
    <row r="442" spans="1:6" x14ac:dyDescent="0.15">
      <c r="A442" s="32" t="s">
        <v>6673</v>
      </c>
      <c r="B442" s="39" t="s">
        <v>6674</v>
      </c>
      <c r="C442" s="39" t="s">
        <v>6568</v>
      </c>
      <c r="D442" s="39" t="s">
        <v>6675</v>
      </c>
      <c r="E442" s="39" t="s">
        <v>6575</v>
      </c>
      <c r="F442" s="39" t="s">
        <v>6676</v>
      </c>
    </row>
    <row r="443" spans="1:6" x14ac:dyDescent="0.15">
      <c r="A443" s="32" t="s">
        <v>6677</v>
      </c>
      <c r="B443" s="39" t="s">
        <v>6678</v>
      </c>
      <c r="C443" s="39" t="s">
        <v>6568</v>
      </c>
      <c r="D443" s="39" t="s">
        <v>6679</v>
      </c>
      <c r="E443" s="39" t="s">
        <v>6575</v>
      </c>
      <c r="F443" s="39" t="s">
        <v>6680</v>
      </c>
    </row>
    <row r="444" spans="1:6" x14ac:dyDescent="0.15">
      <c r="A444" s="32" t="s">
        <v>6681</v>
      </c>
      <c r="B444" s="39" t="s">
        <v>6682</v>
      </c>
      <c r="C444" s="39" t="s">
        <v>6568</v>
      </c>
      <c r="D444" s="39" t="s">
        <v>6683</v>
      </c>
      <c r="E444" s="39" t="s">
        <v>6575</v>
      </c>
      <c r="F444" s="39" t="s">
        <v>6684</v>
      </c>
    </row>
    <row r="445" spans="1:6" x14ac:dyDescent="0.15">
      <c r="A445" s="32" t="s">
        <v>6685</v>
      </c>
      <c r="B445" s="39" t="s">
        <v>6686</v>
      </c>
      <c r="C445" s="39" t="s">
        <v>6568</v>
      </c>
      <c r="D445" s="39" t="s">
        <v>6687</v>
      </c>
      <c r="E445" s="39" t="s">
        <v>6575</v>
      </c>
      <c r="F445" s="39" t="s">
        <v>6688</v>
      </c>
    </row>
    <row r="446" spans="1:6" x14ac:dyDescent="0.15">
      <c r="A446" s="32" t="s">
        <v>6689</v>
      </c>
      <c r="B446" s="39" t="s">
        <v>6690</v>
      </c>
      <c r="C446" s="39" t="s">
        <v>6568</v>
      </c>
      <c r="D446" s="39" t="s">
        <v>6691</v>
      </c>
      <c r="E446" s="39" t="s">
        <v>6575</v>
      </c>
      <c r="F446" s="39" t="s">
        <v>6692</v>
      </c>
    </row>
    <row r="447" spans="1:6" x14ac:dyDescent="0.15">
      <c r="A447" s="32" t="s">
        <v>6693</v>
      </c>
      <c r="B447" s="39" t="s">
        <v>6694</v>
      </c>
      <c r="C447" s="39" t="s">
        <v>6568</v>
      </c>
      <c r="D447" s="39" t="s">
        <v>6695</v>
      </c>
      <c r="E447" s="39" t="s">
        <v>6575</v>
      </c>
      <c r="F447" s="39" t="s">
        <v>6696</v>
      </c>
    </row>
    <row r="448" spans="1:6" x14ac:dyDescent="0.15">
      <c r="A448" s="32" t="s">
        <v>6697</v>
      </c>
      <c r="B448" s="39" t="s">
        <v>6698</v>
      </c>
      <c r="C448" s="39" t="s">
        <v>6568</v>
      </c>
      <c r="D448" s="39" t="s">
        <v>6699</v>
      </c>
      <c r="E448" s="39" t="s">
        <v>6575</v>
      </c>
      <c r="F448" s="39" t="s">
        <v>6700</v>
      </c>
    </row>
    <row r="449" spans="1:6" x14ac:dyDescent="0.15">
      <c r="A449" s="32" t="s">
        <v>6701</v>
      </c>
      <c r="B449" s="39" t="s">
        <v>6702</v>
      </c>
      <c r="C449" s="39" t="s">
        <v>6568</v>
      </c>
      <c r="D449" s="39" t="s">
        <v>6703</v>
      </c>
      <c r="E449" s="39" t="s">
        <v>6575</v>
      </c>
      <c r="F449" s="39" t="s">
        <v>6704</v>
      </c>
    </row>
    <row r="450" spans="1:6" x14ac:dyDescent="0.15">
      <c r="A450" s="32" t="s">
        <v>6705</v>
      </c>
      <c r="B450" s="39" t="s">
        <v>6706</v>
      </c>
      <c r="C450" s="39" t="s">
        <v>6568</v>
      </c>
      <c r="D450" s="39" t="s">
        <v>6707</v>
      </c>
      <c r="E450" s="39" t="s">
        <v>6575</v>
      </c>
      <c r="F450" s="39" t="s">
        <v>6708</v>
      </c>
    </row>
    <row r="451" spans="1:6" x14ac:dyDescent="0.15">
      <c r="A451" s="32" t="s">
        <v>6709</v>
      </c>
      <c r="B451" s="39" t="s">
        <v>6710</v>
      </c>
      <c r="C451" s="39" t="s">
        <v>6568</v>
      </c>
      <c r="D451" s="39" t="s">
        <v>6711</v>
      </c>
      <c r="E451" s="39" t="s">
        <v>6575</v>
      </c>
      <c r="F451" s="39" t="s">
        <v>6712</v>
      </c>
    </row>
    <row r="452" spans="1:6" x14ac:dyDescent="0.15">
      <c r="A452" s="32" t="s">
        <v>6713</v>
      </c>
      <c r="B452" s="39" t="s">
        <v>6714</v>
      </c>
      <c r="C452" s="39" t="s">
        <v>6568</v>
      </c>
      <c r="D452" s="39" t="s">
        <v>6715</v>
      </c>
      <c r="E452" s="39" t="s">
        <v>6575</v>
      </c>
      <c r="F452" s="39" t="s">
        <v>6716</v>
      </c>
    </row>
    <row r="453" spans="1:6" x14ac:dyDescent="0.15">
      <c r="A453" s="32" t="s">
        <v>6717</v>
      </c>
      <c r="B453" s="39" t="s">
        <v>6718</v>
      </c>
      <c r="C453" s="39" t="s">
        <v>6568</v>
      </c>
      <c r="D453" s="39" t="s">
        <v>6719</v>
      </c>
      <c r="E453" s="39" t="s">
        <v>6575</v>
      </c>
      <c r="F453" s="39" t="s">
        <v>6720</v>
      </c>
    </row>
    <row r="454" spans="1:6" x14ac:dyDescent="0.15">
      <c r="A454" s="32" t="s">
        <v>6721</v>
      </c>
      <c r="B454" s="39" t="s">
        <v>6722</v>
      </c>
      <c r="C454" s="39" t="s">
        <v>6568</v>
      </c>
      <c r="D454" s="39" t="s">
        <v>6723</v>
      </c>
      <c r="E454" s="39" t="s">
        <v>6575</v>
      </c>
      <c r="F454" s="39" t="s">
        <v>6724</v>
      </c>
    </row>
    <row r="455" spans="1:6" x14ac:dyDescent="0.15">
      <c r="A455" s="32" t="s">
        <v>6725</v>
      </c>
      <c r="B455" s="39" t="s">
        <v>6726</v>
      </c>
      <c r="C455" s="39" t="s">
        <v>6568</v>
      </c>
      <c r="D455" s="39" t="s">
        <v>6727</v>
      </c>
      <c r="E455" s="39" t="s">
        <v>6575</v>
      </c>
      <c r="F455" s="39" t="s">
        <v>6728</v>
      </c>
    </row>
    <row r="456" spans="1:6" x14ac:dyDescent="0.15">
      <c r="A456" s="32" t="s">
        <v>6729</v>
      </c>
      <c r="B456" s="39" t="s">
        <v>6730</v>
      </c>
      <c r="C456" s="39" t="s">
        <v>6568</v>
      </c>
      <c r="D456" s="39" t="s">
        <v>6731</v>
      </c>
      <c r="E456" s="39" t="s">
        <v>6575</v>
      </c>
      <c r="F456" s="39" t="s">
        <v>6732</v>
      </c>
    </row>
    <row r="457" spans="1:6" x14ac:dyDescent="0.15">
      <c r="A457" s="32" t="s">
        <v>6733</v>
      </c>
      <c r="B457" s="39" t="s">
        <v>6734</v>
      </c>
      <c r="C457" s="39" t="s">
        <v>6568</v>
      </c>
      <c r="D457" s="39" t="s">
        <v>6735</v>
      </c>
      <c r="E457" s="39" t="s">
        <v>6575</v>
      </c>
      <c r="F457" s="39" t="s">
        <v>6736</v>
      </c>
    </row>
    <row r="458" spans="1:6" x14ac:dyDescent="0.15">
      <c r="A458" s="32" t="s">
        <v>6737</v>
      </c>
      <c r="B458" s="39" t="s">
        <v>6738</v>
      </c>
      <c r="C458" s="39" t="s">
        <v>6568</v>
      </c>
      <c r="D458" s="39" t="s">
        <v>6739</v>
      </c>
      <c r="E458" s="39" t="s">
        <v>6575</v>
      </c>
      <c r="F458" s="39" t="s">
        <v>6740</v>
      </c>
    </row>
    <row r="459" spans="1:6" x14ac:dyDescent="0.15">
      <c r="A459" s="32" t="s">
        <v>6741</v>
      </c>
      <c r="B459" s="39" t="s">
        <v>6742</v>
      </c>
      <c r="C459" s="39" t="s">
        <v>6568</v>
      </c>
      <c r="D459" s="39" t="s">
        <v>6743</v>
      </c>
      <c r="E459" s="39" t="s">
        <v>6575</v>
      </c>
      <c r="F459" s="39" t="s">
        <v>6744</v>
      </c>
    </row>
    <row r="460" spans="1:6" x14ac:dyDescent="0.15">
      <c r="A460" s="32" t="s">
        <v>6745</v>
      </c>
      <c r="B460" s="39" t="s">
        <v>6746</v>
      </c>
      <c r="C460" s="39" t="s">
        <v>6568</v>
      </c>
      <c r="D460" s="39" t="s">
        <v>6747</v>
      </c>
      <c r="E460" s="39" t="s">
        <v>6575</v>
      </c>
      <c r="F460" s="39" t="s">
        <v>6748</v>
      </c>
    </row>
    <row r="461" spans="1:6" x14ac:dyDescent="0.15">
      <c r="A461" s="32" t="s">
        <v>6749</v>
      </c>
      <c r="B461" s="35" t="s">
        <v>6750</v>
      </c>
      <c r="C461" s="35" t="s">
        <v>6751</v>
      </c>
      <c r="D461" s="36"/>
      <c r="E461" s="37" t="s">
        <v>6752</v>
      </c>
      <c r="F461" s="36"/>
    </row>
    <row r="462" spans="1:6" x14ac:dyDescent="0.15">
      <c r="A462" s="32" t="s">
        <v>6753</v>
      </c>
      <c r="B462" s="39" t="s">
        <v>6754</v>
      </c>
      <c r="C462" s="39" t="s">
        <v>6749</v>
      </c>
      <c r="D462" s="39" t="s">
        <v>6755</v>
      </c>
      <c r="E462" s="39" t="s">
        <v>6756</v>
      </c>
      <c r="F462" s="39" t="s">
        <v>6757</v>
      </c>
    </row>
    <row r="463" spans="1:6" x14ac:dyDescent="0.15">
      <c r="A463" s="32" t="s">
        <v>6758</v>
      </c>
      <c r="B463" s="39" t="s">
        <v>6759</v>
      </c>
      <c r="C463" s="39" t="s">
        <v>6749</v>
      </c>
      <c r="D463" s="39" t="s">
        <v>6760</v>
      </c>
      <c r="E463" s="39" t="s">
        <v>6756</v>
      </c>
      <c r="F463" s="39" t="s">
        <v>6761</v>
      </c>
    </row>
    <row r="464" spans="1:6" x14ac:dyDescent="0.15">
      <c r="A464" s="32" t="s">
        <v>6762</v>
      </c>
      <c r="B464" s="39" t="s">
        <v>6763</v>
      </c>
      <c r="C464" s="39" t="s">
        <v>6749</v>
      </c>
      <c r="D464" s="39" t="s">
        <v>6764</v>
      </c>
      <c r="E464" s="39" t="s">
        <v>6756</v>
      </c>
      <c r="F464" s="39" t="s">
        <v>6765</v>
      </c>
    </row>
    <row r="465" spans="1:6" x14ac:dyDescent="0.15">
      <c r="A465" s="32" t="s">
        <v>6766</v>
      </c>
      <c r="B465" s="39" t="s">
        <v>6767</v>
      </c>
      <c r="C465" s="39" t="s">
        <v>6749</v>
      </c>
      <c r="D465" s="39" t="s">
        <v>6768</v>
      </c>
      <c r="E465" s="39" t="s">
        <v>6756</v>
      </c>
      <c r="F465" s="39" t="s">
        <v>6769</v>
      </c>
    </row>
    <row r="466" spans="1:6" x14ac:dyDescent="0.15">
      <c r="A466" s="32" t="s">
        <v>6770</v>
      </c>
      <c r="B466" s="39" t="s">
        <v>6771</v>
      </c>
      <c r="C466" s="39" t="s">
        <v>6749</v>
      </c>
      <c r="D466" s="39" t="s">
        <v>6772</v>
      </c>
      <c r="E466" s="39" t="s">
        <v>6756</v>
      </c>
      <c r="F466" s="39" t="s">
        <v>6773</v>
      </c>
    </row>
    <row r="467" spans="1:6" x14ac:dyDescent="0.15">
      <c r="A467" s="32" t="s">
        <v>6774</v>
      </c>
      <c r="B467" s="39" t="s">
        <v>6775</v>
      </c>
      <c r="C467" s="39" t="s">
        <v>6749</v>
      </c>
      <c r="D467" s="39" t="s">
        <v>6776</v>
      </c>
      <c r="E467" s="39" t="s">
        <v>6756</v>
      </c>
      <c r="F467" s="39" t="s">
        <v>6777</v>
      </c>
    </row>
    <row r="468" spans="1:6" x14ac:dyDescent="0.15">
      <c r="A468" s="32" t="s">
        <v>6778</v>
      </c>
      <c r="B468" s="39" t="s">
        <v>6779</v>
      </c>
      <c r="C468" s="39" t="s">
        <v>6749</v>
      </c>
      <c r="D468" s="39" t="s">
        <v>6780</v>
      </c>
      <c r="E468" s="39" t="s">
        <v>6756</v>
      </c>
      <c r="F468" s="39" t="s">
        <v>6781</v>
      </c>
    </row>
    <row r="469" spans="1:6" x14ac:dyDescent="0.15">
      <c r="A469" s="32" t="s">
        <v>6782</v>
      </c>
      <c r="B469" s="39" t="s">
        <v>6783</v>
      </c>
      <c r="C469" s="39" t="s">
        <v>6749</v>
      </c>
      <c r="D469" s="39" t="s">
        <v>6784</v>
      </c>
      <c r="E469" s="39" t="s">
        <v>6756</v>
      </c>
      <c r="F469" s="39" t="s">
        <v>6785</v>
      </c>
    </row>
    <row r="470" spans="1:6" x14ac:dyDescent="0.15">
      <c r="A470" s="32" t="s">
        <v>6786</v>
      </c>
      <c r="B470" s="39" t="s">
        <v>6787</v>
      </c>
      <c r="C470" s="39" t="s">
        <v>6749</v>
      </c>
      <c r="D470" s="39" t="s">
        <v>6788</v>
      </c>
      <c r="E470" s="39" t="s">
        <v>6756</v>
      </c>
      <c r="F470" s="39" t="s">
        <v>6789</v>
      </c>
    </row>
    <row r="471" spans="1:6" x14ac:dyDescent="0.15">
      <c r="A471" s="32" t="s">
        <v>6790</v>
      </c>
      <c r="B471" s="39" t="s">
        <v>6791</v>
      </c>
      <c r="C471" s="39" t="s">
        <v>6749</v>
      </c>
      <c r="D471" s="39" t="s">
        <v>6792</v>
      </c>
      <c r="E471" s="39" t="s">
        <v>6756</v>
      </c>
      <c r="F471" s="39" t="s">
        <v>6793</v>
      </c>
    </row>
    <row r="472" spans="1:6" x14ac:dyDescent="0.15">
      <c r="A472" s="32" t="s">
        <v>6794</v>
      </c>
      <c r="B472" s="39" t="s">
        <v>6795</v>
      </c>
      <c r="C472" s="39" t="s">
        <v>6749</v>
      </c>
      <c r="D472" s="39" t="s">
        <v>6796</v>
      </c>
      <c r="E472" s="39" t="s">
        <v>6756</v>
      </c>
      <c r="F472" s="39" t="s">
        <v>6797</v>
      </c>
    </row>
    <row r="473" spans="1:6" x14ac:dyDescent="0.15">
      <c r="A473" s="32" t="s">
        <v>6798</v>
      </c>
      <c r="B473" s="39" t="s">
        <v>6799</v>
      </c>
      <c r="C473" s="39" t="s">
        <v>6749</v>
      </c>
      <c r="D473" s="39" t="s">
        <v>6800</v>
      </c>
      <c r="E473" s="39" t="s">
        <v>6756</v>
      </c>
      <c r="F473" s="39" t="s">
        <v>6801</v>
      </c>
    </row>
    <row r="474" spans="1:6" x14ac:dyDescent="0.15">
      <c r="A474" s="32" t="s">
        <v>6802</v>
      </c>
      <c r="B474" s="39" t="s">
        <v>6803</v>
      </c>
      <c r="C474" s="39" t="s">
        <v>6749</v>
      </c>
      <c r="D474" s="39" t="s">
        <v>6804</v>
      </c>
      <c r="E474" s="39" t="s">
        <v>6756</v>
      </c>
      <c r="F474" s="39" t="s">
        <v>6805</v>
      </c>
    </row>
    <row r="475" spans="1:6" x14ac:dyDescent="0.15">
      <c r="A475" s="32" t="s">
        <v>6806</v>
      </c>
      <c r="B475" s="39" t="s">
        <v>6807</v>
      </c>
      <c r="C475" s="39" t="s">
        <v>6749</v>
      </c>
      <c r="D475" s="39" t="s">
        <v>6808</v>
      </c>
      <c r="E475" s="39" t="s">
        <v>6756</v>
      </c>
      <c r="F475" s="39" t="s">
        <v>6809</v>
      </c>
    </row>
    <row r="476" spans="1:6" x14ac:dyDescent="0.15">
      <c r="A476" s="32" t="s">
        <v>6810</v>
      </c>
      <c r="B476" s="39" t="s">
        <v>6811</v>
      </c>
      <c r="C476" s="39" t="s">
        <v>6749</v>
      </c>
      <c r="D476" s="39" t="s">
        <v>6812</v>
      </c>
      <c r="E476" s="39" t="s">
        <v>6756</v>
      </c>
      <c r="F476" s="39" t="s">
        <v>6813</v>
      </c>
    </row>
    <row r="477" spans="1:6" x14ac:dyDescent="0.15">
      <c r="A477" s="32" t="s">
        <v>6814</v>
      </c>
      <c r="B477" s="39" t="s">
        <v>6815</v>
      </c>
      <c r="C477" s="39" t="s">
        <v>6749</v>
      </c>
      <c r="D477" s="39" t="s">
        <v>6816</v>
      </c>
      <c r="E477" s="39" t="s">
        <v>6756</v>
      </c>
      <c r="F477" s="39" t="s">
        <v>6817</v>
      </c>
    </row>
    <row r="478" spans="1:6" x14ac:dyDescent="0.15">
      <c r="A478" s="32" t="s">
        <v>6818</v>
      </c>
      <c r="B478" s="39" t="s">
        <v>6819</v>
      </c>
      <c r="C478" s="39" t="s">
        <v>6749</v>
      </c>
      <c r="D478" s="39" t="s">
        <v>6820</v>
      </c>
      <c r="E478" s="39" t="s">
        <v>6756</v>
      </c>
      <c r="F478" s="39" t="s">
        <v>6821</v>
      </c>
    </row>
    <row r="479" spans="1:6" x14ac:dyDescent="0.15">
      <c r="A479" s="32" t="s">
        <v>6822</v>
      </c>
      <c r="B479" s="39" t="s">
        <v>6823</v>
      </c>
      <c r="C479" s="39" t="s">
        <v>6749</v>
      </c>
      <c r="D479" s="39" t="s">
        <v>6824</v>
      </c>
      <c r="E479" s="39" t="s">
        <v>6756</v>
      </c>
      <c r="F479" s="39" t="s">
        <v>6825</v>
      </c>
    </row>
    <row r="480" spans="1:6" x14ac:dyDescent="0.15">
      <c r="A480" s="32" t="s">
        <v>6826</v>
      </c>
      <c r="B480" s="39" t="s">
        <v>6827</v>
      </c>
      <c r="C480" s="39" t="s">
        <v>6749</v>
      </c>
      <c r="D480" s="39" t="s">
        <v>6828</v>
      </c>
      <c r="E480" s="39" t="s">
        <v>6756</v>
      </c>
      <c r="F480" s="39" t="s">
        <v>6829</v>
      </c>
    </row>
    <row r="481" spans="1:7" x14ac:dyDescent="0.15">
      <c r="A481" s="32" t="s">
        <v>6830</v>
      </c>
      <c r="B481" s="39" t="s">
        <v>6831</v>
      </c>
      <c r="C481" s="39" t="s">
        <v>6749</v>
      </c>
      <c r="D481" s="39" t="s">
        <v>6832</v>
      </c>
      <c r="E481" s="39" t="s">
        <v>6756</v>
      </c>
      <c r="F481" s="39" t="s">
        <v>6833</v>
      </c>
    </row>
    <row r="482" spans="1:7" x14ac:dyDescent="0.15">
      <c r="A482" s="32" t="s">
        <v>6834</v>
      </c>
      <c r="B482" s="39" t="s">
        <v>6835</v>
      </c>
      <c r="C482" s="39" t="s">
        <v>6749</v>
      </c>
      <c r="D482" s="39" t="s">
        <v>6836</v>
      </c>
      <c r="E482" s="39" t="s">
        <v>6756</v>
      </c>
      <c r="F482" s="39" t="s">
        <v>6837</v>
      </c>
    </row>
    <row r="483" spans="1:7" x14ac:dyDescent="0.15">
      <c r="A483" s="32" t="s">
        <v>6838</v>
      </c>
      <c r="B483" s="39" t="s">
        <v>6839</v>
      </c>
      <c r="C483" s="39" t="s">
        <v>6749</v>
      </c>
      <c r="D483" s="39" t="s">
        <v>6840</v>
      </c>
      <c r="E483" s="39" t="s">
        <v>6756</v>
      </c>
      <c r="F483" s="39" t="s">
        <v>6841</v>
      </c>
    </row>
    <row r="484" spans="1:7" x14ac:dyDescent="0.15">
      <c r="A484" s="32" t="s">
        <v>6842</v>
      </c>
      <c r="B484" s="39" t="s">
        <v>6843</v>
      </c>
      <c r="C484" s="39" t="s">
        <v>6749</v>
      </c>
      <c r="D484" s="39" t="s">
        <v>6844</v>
      </c>
      <c r="E484" s="39" t="s">
        <v>6756</v>
      </c>
      <c r="F484" s="39" t="s">
        <v>6845</v>
      </c>
    </row>
    <row r="485" spans="1:7" x14ac:dyDescent="0.15">
      <c r="A485" s="32" t="s">
        <v>6846</v>
      </c>
      <c r="B485" s="39" t="s">
        <v>6847</v>
      </c>
      <c r="C485" s="39" t="s">
        <v>6749</v>
      </c>
      <c r="D485" s="39" t="s">
        <v>6848</v>
      </c>
      <c r="E485" s="39" t="s">
        <v>6756</v>
      </c>
      <c r="F485" s="39" t="s">
        <v>6849</v>
      </c>
    </row>
    <row r="486" spans="1:7" x14ac:dyDescent="0.15">
      <c r="A486" s="32" t="s">
        <v>6850</v>
      </c>
      <c r="B486" s="39" t="s">
        <v>6851</v>
      </c>
      <c r="C486" s="39" t="s">
        <v>6749</v>
      </c>
      <c r="D486" s="39" t="s">
        <v>6852</v>
      </c>
      <c r="E486" s="39" t="s">
        <v>6756</v>
      </c>
      <c r="F486" s="39" t="s">
        <v>6853</v>
      </c>
    </row>
    <row r="487" spans="1:7" x14ac:dyDescent="0.15">
      <c r="A487" s="32" t="s">
        <v>6854</v>
      </c>
      <c r="B487" s="35" t="s">
        <v>6855</v>
      </c>
      <c r="C487" s="35" t="s">
        <v>6856</v>
      </c>
      <c r="D487" s="36"/>
      <c r="E487" s="37" t="s">
        <v>6857</v>
      </c>
      <c r="F487" s="36"/>
    </row>
    <row r="488" spans="1:7" x14ac:dyDescent="0.15">
      <c r="A488" s="32" t="s">
        <v>6858</v>
      </c>
      <c r="B488" s="39" t="s">
        <v>6859</v>
      </c>
      <c r="C488" s="39" t="s">
        <v>6854</v>
      </c>
      <c r="D488" s="39" t="s">
        <v>6860</v>
      </c>
      <c r="E488" s="39" t="s">
        <v>6861</v>
      </c>
      <c r="F488" s="39" t="s">
        <v>6862</v>
      </c>
      <c r="G488" s="32"/>
    </row>
    <row r="489" spans="1:7" x14ac:dyDescent="0.15">
      <c r="A489" s="32" t="s">
        <v>6863</v>
      </c>
      <c r="B489" s="39" t="s">
        <v>6864</v>
      </c>
      <c r="C489" s="39" t="s">
        <v>6854</v>
      </c>
      <c r="D489" s="39" t="s">
        <v>6865</v>
      </c>
      <c r="E489" s="39" t="s">
        <v>6861</v>
      </c>
      <c r="F489" s="39" t="s">
        <v>6866</v>
      </c>
      <c r="G489" s="32"/>
    </row>
    <row r="490" spans="1:7" x14ac:dyDescent="0.15">
      <c r="A490" s="32" t="s">
        <v>6867</v>
      </c>
      <c r="B490" s="39" t="s">
        <v>6868</v>
      </c>
      <c r="C490" s="39" t="s">
        <v>6854</v>
      </c>
      <c r="D490" s="39" t="s">
        <v>6869</v>
      </c>
      <c r="E490" s="39" t="s">
        <v>6861</v>
      </c>
      <c r="F490" s="39" t="s">
        <v>6870</v>
      </c>
      <c r="G490" s="32"/>
    </row>
    <row r="491" spans="1:7" x14ac:dyDescent="0.15">
      <c r="A491" s="32" t="s">
        <v>6871</v>
      </c>
      <c r="B491" s="39" t="s">
        <v>6872</v>
      </c>
      <c r="C491" s="39" t="s">
        <v>6854</v>
      </c>
      <c r="D491" s="39" t="s">
        <v>6873</v>
      </c>
      <c r="E491" s="39" t="s">
        <v>6861</v>
      </c>
      <c r="F491" s="39" t="s">
        <v>6874</v>
      </c>
      <c r="G491" s="32"/>
    </row>
    <row r="492" spans="1:7" x14ac:dyDescent="0.15">
      <c r="A492" s="32" t="s">
        <v>6875</v>
      </c>
      <c r="B492" s="39" t="s">
        <v>6876</v>
      </c>
      <c r="C492" s="39" t="s">
        <v>6854</v>
      </c>
      <c r="D492" s="39" t="s">
        <v>6877</v>
      </c>
      <c r="E492" s="39" t="s">
        <v>6861</v>
      </c>
      <c r="F492" s="39" t="s">
        <v>6878</v>
      </c>
      <c r="G492" s="32"/>
    </row>
    <row r="493" spans="1:7" x14ac:dyDescent="0.15">
      <c r="A493" s="32" t="s">
        <v>6879</v>
      </c>
      <c r="B493" s="39" t="s">
        <v>6880</v>
      </c>
      <c r="C493" s="39" t="s">
        <v>6854</v>
      </c>
      <c r="D493" s="39" t="s">
        <v>6881</v>
      </c>
      <c r="E493" s="39" t="s">
        <v>6861</v>
      </c>
      <c r="F493" s="39" t="s">
        <v>6882</v>
      </c>
      <c r="G493" s="32"/>
    </row>
    <row r="494" spans="1:7" x14ac:dyDescent="0.15">
      <c r="A494" s="32" t="s">
        <v>6883</v>
      </c>
      <c r="B494" s="39" t="s">
        <v>6884</v>
      </c>
      <c r="C494" s="39" t="s">
        <v>6854</v>
      </c>
      <c r="D494" s="39" t="s">
        <v>6885</v>
      </c>
      <c r="E494" s="39" t="s">
        <v>6861</v>
      </c>
      <c r="F494" s="39" t="s">
        <v>6886</v>
      </c>
      <c r="G494" s="32"/>
    </row>
    <row r="495" spans="1:7" x14ac:dyDescent="0.15">
      <c r="A495" s="32" t="s">
        <v>6887</v>
      </c>
      <c r="B495" s="39" t="s">
        <v>6888</v>
      </c>
      <c r="C495" s="39" t="s">
        <v>6854</v>
      </c>
      <c r="D495" s="39" t="s">
        <v>6889</v>
      </c>
      <c r="E495" s="39" t="s">
        <v>6861</v>
      </c>
      <c r="F495" s="39" t="s">
        <v>6890</v>
      </c>
      <c r="G495" s="32"/>
    </row>
    <row r="496" spans="1:7" x14ac:dyDescent="0.15">
      <c r="A496" s="32" t="s">
        <v>6891</v>
      </c>
      <c r="B496" s="39" t="s">
        <v>6892</v>
      </c>
      <c r="C496" s="39" t="s">
        <v>6854</v>
      </c>
      <c r="D496" s="39" t="s">
        <v>6893</v>
      </c>
      <c r="E496" s="39" t="s">
        <v>6861</v>
      </c>
      <c r="F496" s="39" t="s">
        <v>6894</v>
      </c>
      <c r="G496" s="32"/>
    </row>
    <row r="497" spans="1:7" x14ac:dyDescent="0.15">
      <c r="A497" s="32" t="s">
        <v>6895</v>
      </c>
      <c r="B497" s="39" t="s">
        <v>6896</v>
      </c>
      <c r="C497" s="39" t="s">
        <v>6854</v>
      </c>
      <c r="D497" s="39" t="s">
        <v>6897</v>
      </c>
      <c r="E497" s="39" t="s">
        <v>6861</v>
      </c>
      <c r="F497" s="39" t="s">
        <v>6898</v>
      </c>
      <c r="G497" s="32"/>
    </row>
    <row r="498" spans="1:7" x14ac:dyDescent="0.15">
      <c r="A498" s="32" t="s">
        <v>6899</v>
      </c>
      <c r="B498" s="39" t="s">
        <v>6900</v>
      </c>
      <c r="C498" s="39" t="s">
        <v>6854</v>
      </c>
      <c r="D498" s="39" t="s">
        <v>6901</v>
      </c>
      <c r="E498" s="39" t="s">
        <v>6861</v>
      </c>
      <c r="F498" s="39" t="s">
        <v>6902</v>
      </c>
      <c r="G498" s="32"/>
    </row>
    <row r="499" spans="1:7" x14ac:dyDescent="0.15">
      <c r="A499" s="32" t="s">
        <v>6903</v>
      </c>
      <c r="B499" s="39" t="s">
        <v>6904</v>
      </c>
      <c r="C499" s="39" t="s">
        <v>6854</v>
      </c>
      <c r="D499" s="39" t="s">
        <v>6905</v>
      </c>
      <c r="E499" s="39" t="s">
        <v>6861</v>
      </c>
      <c r="F499" s="39" t="s">
        <v>6906</v>
      </c>
      <c r="G499" s="32"/>
    </row>
    <row r="500" spans="1:7" x14ac:dyDescent="0.15">
      <c r="A500" s="32" t="s">
        <v>6907</v>
      </c>
      <c r="B500" s="39" t="s">
        <v>6908</v>
      </c>
      <c r="C500" s="39" t="s">
        <v>6854</v>
      </c>
      <c r="D500" s="39" t="s">
        <v>6909</v>
      </c>
      <c r="E500" s="39" t="s">
        <v>6861</v>
      </c>
      <c r="F500" s="39" t="s">
        <v>6910</v>
      </c>
      <c r="G500" s="32" t="s">
        <v>6911</v>
      </c>
    </row>
    <row r="501" spans="1:7" x14ac:dyDescent="0.15">
      <c r="A501" s="32" t="s">
        <v>6912</v>
      </c>
      <c r="B501" s="39" t="s">
        <v>6908</v>
      </c>
      <c r="C501" s="39" t="s">
        <v>6854</v>
      </c>
      <c r="D501" s="39" t="s">
        <v>6909</v>
      </c>
      <c r="E501" s="39" t="s">
        <v>6861</v>
      </c>
      <c r="F501" s="39" t="s">
        <v>6910</v>
      </c>
      <c r="G501" s="32"/>
    </row>
    <row r="502" spans="1:7" x14ac:dyDescent="0.15">
      <c r="A502" s="32" t="s">
        <v>6913</v>
      </c>
      <c r="B502" s="39" t="s">
        <v>6914</v>
      </c>
      <c r="C502" s="39" t="s">
        <v>6854</v>
      </c>
      <c r="D502" s="39" t="s">
        <v>6915</v>
      </c>
      <c r="E502" s="39" t="s">
        <v>6861</v>
      </c>
      <c r="F502" s="39" t="s">
        <v>6916</v>
      </c>
      <c r="G502" s="32" t="s">
        <v>6917</v>
      </c>
    </row>
    <row r="503" spans="1:7" x14ac:dyDescent="0.15">
      <c r="A503" s="32" t="s">
        <v>6917</v>
      </c>
      <c r="B503" s="39" t="s">
        <v>6914</v>
      </c>
      <c r="C503" s="39" t="s">
        <v>6854</v>
      </c>
      <c r="D503" s="39" t="s">
        <v>6915</v>
      </c>
      <c r="E503" s="39" t="s">
        <v>6861</v>
      </c>
      <c r="F503" s="39" t="s">
        <v>6916</v>
      </c>
      <c r="G503" s="32"/>
    </row>
    <row r="504" spans="1:7" x14ac:dyDescent="0.15">
      <c r="A504" s="32" t="s">
        <v>6918</v>
      </c>
      <c r="B504" s="39" t="s">
        <v>6919</v>
      </c>
      <c r="C504" s="39" t="s">
        <v>6854</v>
      </c>
      <c r="D504" s="39" t="s">
        <v>6920</v>
      </c>
      <c r="E504" s="39" t="s">
        <v>6861</v>
      </c>
      <c r="F504" s="39" t="s">
        <v>6921</v>
      </c>
      <c r="G504" s="32" t="s">
        <v>6922</v>
      </c>
    </row>
    <row r="505" spans="1:7" x14ac:dyDescent="0.15">
      <c r="A505" s="32" t="s">
        <v>6923</v>
      </c>
      <c r="B505" s="39" t="s">
        <v>6919</v>
      </c>
      <c r="C505" s="39" t="s">
        <v>6854</v>
      </c>
      <c r="D505" s="39" t="s">
        <v>6920</v>
      </c>
      <c r="E505" s="39" t="s">
        <v>6861</v>
      </c>
      <c r="F505" s="39" t="s">
        <v>6921</v>
      </c>
      <c r="G505" s="32"/>
    </row>
    <row r="506" spans="1:7" x14ac:dyDescent="0.15">
      <c r="A506" s="32" t="s">
        <v>6924</v>
      </c>
      <c r="B506" s="39" t="s">
        <v>6925</v>
      </c>
      <c r="C506" s="39" t="s">
        <v>6854</v>
      </c>
      <c r="D506" s="39" t="s">
        <v>6926</v>
      </c>
      <c r="E506" s="39" t="s">
        <v>6861</v>
      </c>
      <c r="F506" s="39" t="s">
        <v>6927</v>
      </c>
      <c r="G506" s="32" t="s">
        <v>6928</v>
      </c>
    </row>
    <row r="507" spans="1:7" x14ac:dyDescent="0.15">
      <c r="A507" s="32" t="s">
        <v>6928</v>
      </c>
      <c r="B507" s="39" t="s">
        <v>6925</v>
      </c>
      <c r="C507" s="39" t="s">
        <v>6854</v>
      </c>
      <c r="D507" s="39" t="s">
        <v>6926</v>
      </c>
      <c r="E507" s="39" t="s">
        <v>6861</v>
      </c>
      <c r="F507" s="39" t="s">
        <v>6927</v>
      </c>
      <c r="G507" s="32"/>
    </row>
    <row r="508" spans="1:7" x14ac:dyDescent="0.15">
      <c r="A508" s="32" t="s">
        <v>6929</v>
      </c>
      <c r="B508" s="39" t="s">
        <v>6930</v>
      </c>
      <c r="C508" s="39" t="s">
        <v>6854</v>
      </c>
      <c r="D508" s="39" t="s">
        <v>6931</v>
      </c>
      <c r="E508" s="39" t="s">
        <v>6861</v>
      </c>
      <c r="F508" s="39" t="s">
        <v>6932</v>
      </c>
      <c r="G508" s="32" t="s">
        <v>6933</v>
      </c>
    </row>
    <row r="509" spans="1:7" x14ac:dyDescent="0.15">
      <c r="A509" s="32" t="s">
        <v>6934</v>
      </c>
      <c r="B509" s="39" t="s">
        <v>6930</v>
      </c>
      <c r="C509" s="39" t="s">
        <v>6854</v>
      </c>
      <c r="D509" s="39" t="s">
        <v>6931</v>
      </c>
      <c r="E509" s="39" t="s">
        <v>6861</v>
      </c>
      <c r="F509" s="39" t="s">
        <v>6932</v>
      </c>
      <c r="G509" s="32"/>
    </row>
    <row r="510" spans="1:7" x14ac:dyDescent="0.15">
      <c r="A510" s="32" t="s">
        <v>6935</v>
      </c>
      <c r="B510" s="39" t="s">
        <v>6936</v>
      </c>
      <c r="C510" s="39" t="s">
        <v>6854</v>
      </c>
      <c r="D510" s="39" t="s">
        <v>6937</v>
      </c>
      <c r="E510" s="39" t="s">
        <v>6861</v>
      </c>
      <c r="F510" s="39" t="s">
        <v>6938</v>
      </c>
      <c r="G510" s="32" t="s">
        <v>6939</v>
      </c>
    </row>
    <row r="511" spans="1:7" x14ac:dyDescent="0.15">
      <c r="A511" s="32" t="s">
        <v>6939</v>
      </c>
      <c r="B511" s="39" t="s">
        <v>6936</v>
      </c>
      <c r="C511" s="39" t="s">
        <v>6854</v>
      </c>
      <c r="D511" s="39" t="s">
        <v>6937</v>
      </c>
      <c r="E511" s="39" t="s">
        <v>6861</v>
      </c>
      <c r="F511" s="39" t="s">
        <v>6938</v>
      </c>
      <c r="G511" s="32"/>
    </row>
    <row r="512" spans="1:7" x14ac:dyDescent="0.15">
      <c r="A512" s="32" t="s">
        <v>6940</v>
      </c>
      <c r="B512" s="39" t="s">
        <v>6941</v>
      </c>
      <c r="C512" s="39" t="s">
        <v>6854</v>
      </c>
      <c r="D512" s="39" t="s">
        <v>6942</v>
      </c>
      <c r="E512" s="39" t="s">
        <v>6861</v>
      </c>
      <c r="F512" s="39" t="s">
        <v>6943</v>
      </c>
      <c r="G512" s="32" t="s">
        <v>6944</v>
      </c>
    </row>
    <row r="513" spans="1:7" x14ac:dyDescent="0.15">
      <c r="A513" s="32" t="s">
        <v>6944</v>
      </c>
      <c r="B513" s="39" t="s">
        <v>6941</v>
      </c>
      <c r="C513" s="39" t="s">
        <v>6854</v>
      </c>
      <c r="D513" s="39" t="s">
        <v>6942</v>
      </c>
      <c r="E513" s="39" t="s">
        <v>6861</v>
      </c>
      <c r="F513" s="39" t="s">
        <v>6943</v>
      </c>
      <c r="G513" s="32"/>
    </row>
    <row r="514" spans="1:7" x14ac:dyDescent="0.15">
      <c r="A514" s="32" t="s">
        <v>6945</v>
      </c>
      <c r="B514" s="39" t="s">
        <v>6946</v>
      </c>
      <c r="C514" s="39" t="s">
        <v>6854</v>
      </c>
      <c r="D514" s="39" t="s">
        <v>6947</v>
      </c>
      <c r="E514" s="39" t="s">
        <v>6861</v>
      </c>
      <c r="F514" s="39" t="s">
        <v>6948</v>
      </c>
      <c r="G514" s="32" t="s">
        <v>6949</v>
      </c>
    </row>
    <row r="515" spans="1:7" x14ac:dyDescent="0.15">
      <c r="A515" s="32" t="s">
        <v>6950</v>
      </c>
      <c r="B515" s="39" t="s">
        <v>6946</v>
      </c>
      <c r="C515" s="39" t="s">
        <v>6854</v>
      </c>
      <c r="D515" s="39" t="s">
        <v>6947</v>
      </c>
      <c r="E515" s="39" t="s">
        <v>6861</v>
      </c>
      <c r="F515" s="39" t="s">
        <v>6948</v>
      </c>
      <c r="G515" s="32"/>
    </row>
    <row r="516" spans="1:7" x14ac:dyDescent="0.15">
      <c r="A516" s="32" t="s">
        <v>6951</v>
      </c>
      <c r="B516" s="39" t="s">
        <v>6952</v>
      </c>
      <c r="C516" s="39" t="s">
        <v>6854</v>
      </c>
      <c r="D516" s="39" t="s">
        <v>6953</v>
      </c>
      <c r="E516" s="39" t="s">
        <v>6861</v>
      </c>
      <c r="F516" s="39" t="s">
        <v>6954</v>
      </c>
      <c r="G516" s="32" t="s">
        <v>6955</v>
      </c>
    </row>
    <row r="517" spans="1:7" x14ac:dyDescent="0.15">
      <c r="A517" s="32" t="s">
        <v>6955</v>
      </c>
      <c r="B517" s="39" t="s">
        <v>6952</v>
      </c>
      <c r="C517" s="39" t="s">
        <v>6854</v>
      </c>
      <c r="D517" s="39" t="s">
        <v>6953</v>
      </c>
      <c r="E517" s="39" t="s">
        <v>6861</v>
      </c>
      <c r="F517" s="39" t="s">
        <v>6954</v>
      </c>
      <c r="G517" s="32"/>
    </row>
    <row r="518" spans="1:7" x14ac:dyDescent="0.15">
      <c r="A518" s="32" t="s">
        <v>6956</v>
      </c>
      <c r="B518" s="39" t="s">
        <v>6957</v>
      </c>
      <c r="C518" s="39" t="s">
        <v>6854</v>
      </c>
      <c r="D518" s="39" t="s">
        <v>6958</v>
      </c>
      <c r="E518" s="39" t="s">
        <v>6861</v>
      </c>
      <c r="F518" s="39" t="s">
        <v>6959</v>
      </c>
      <c r="G518" s="32" t="s">
        <v>6960</v>
      </c>
    </row>
    <row r="519" spans="1:7" x14ac:dyDescent="0.15">
      <c r="A519" s="32" t="s">
        <v>6960</v>
      </c>
      <c r="B519" s="39" t="s">
        <v>6957</v>
      </c>
      <c r="C519" s="39" t="s">
        <v>6854</v>
      </c>
      <c r="D519" s="39" t="s">
        <v>6958</v>
      </c>
      <c r="E519" s="39" t="s">
        <v>6861</v>
      </c>
      <c r="F519" s="39" t="s">
        <v>6959</v>
      </c>
      <c r="G519" s="32"/>
    </row>
    <row r="520" spans="1:7" x14ac:dyDescent="0.15">
      <c r="A520" s="32" t="s">
        <v>6961</v>
      </c>
      <c r="B520" s="39" t="s">
        <v>6962</v>
      </c>
      <c r="C520" s="39" t="s">
        <v>6854</v>
      </c>
      <c r="D520" s="39" t="s">
        <v>6963</v>
      </c>
      <c r="E520" s="39" t="s">
        <v>6861</v>
      </c>
      <c r="F520" s="39" t="s">
        <v>6964</v>
      </c>
      <c r="G520" s="32" t="s">
        <v>6965</v>
      </c>
    </row>
    <row r="521" spans="1:7" x14ac:dyDescent="0.15">
      <c r="A521" s="32" t="s">
        <v>6965</v>
      </c>
      <c r="B521" s="39" t="s">
        <v>6962</v>
      </c>
      <c r="C521" s="39" t="s">
        <v>6854</v>
      </c>
      <c r="D521" s="39" t="s">
        <v>6963</v>
      </c>
      <c r="E521" s="39" t="s">
        <v>6861</v>
      </c>
      <c r="F521" s="39" t="s">
        <v>6964</v>
      </c>
      <c r="G521" s="32"/>
    </row>
    <row r="522" spans="1:7" x14ac:dyDescent="0.15">
      <c r="A522" s="32" t="s">
        <v>6966</v>
      </c>
      <c r="B522" s="39" t="s">
        <v>6967</v>
      </c>
      <c r="C522" s="39" t="s">
        <v>6854</v>
      </c>
      <c r="D522" s="39" t="s">
        <v>6968</v>
      </c>
      <c r="E522" s="39" t="s">
        <v>6861</v>
      </c>
      <c r="F522" s="39" t="s">
        <v>6969</v>
      </c>
      <c r="G522" s="32" t="s">
        <v>6970</v>
      </c>
    </row>
    <row r="523" spans="1:7" x14ac:dyDescent="0.15">
      <c r="A523" s="32" t="s">
        <v>6970</v>
      </c>
      <c r="B523" s="39" t="s">
        <v>6967</v>
      </c>
      <c r="C523" s="39" t="s">
        <v>6854</v>
      </c>
      <c r="D523" s="39" t="s">
        <v>6968</v>
      </c>
      <c r="E523" s="39" t="s">
        <v>6861</v>
      </c>
      <c r="F523" s="39" t="s">
        <v>6969</v>
      </c>
      <c r="G523" s="32"/>
    </row>
    <row r="524" spans="1:7" x14ac:dyDescent="0.15">
      <c r="A524" s="32" t="s">
        <v>6971</v>
      </c>
      <c r="B524" s="39" t="s">
        <v>6972</v>
      </c>
      <c r="C524" s="39" t="s">
        <v>6854</v>
      </c>
      <c r="D524" s="39" t="s">
        <v>6973</v>
      </c>
      <c r="E524" s="39" t="s">
        <v>6861</v>
      </c>
      <c r="F524" s="39" t="s">
        <v>6974</v>
      </c>
      <c r="G524" s="32" t="s">
        <v>6975</v>
      </c>
    </row>
    <row r="525" spans="1:7" x14ac:dyDescent="0.15">
      <c r="A525" s="32" t="s">
        <v>6975</v>
      </c>
      <c r="B525" s="39" t="s">
        <v>6972</v>
      </c>
      <c r="C525" s="39" t="s">
        <v>6854</v>
      </c>
      <c r="D525" s="39" t="s">
        <v>6973</v>
      </c>
      <c r="E525" s="39" t="s">
        <v>6861</v>
      </c>
      <c r="F525" s="39" t="s">
        <v>6974</v>
      </c>
      <c r="G525" s="32"/>
    </row>
    <row r="526" spans="1:7" x14ac:dyDescent="0.15">
      <c r="A526" s="32" t="s">
        <v>6976</v>
      </c>
      <c r="B526" s="39" t="s">
        <v>6977</v>
      </c>
      <c r="C526" s="39" t="s">
        <v>6854</v>
      </c>
      <c r="D526" s="39" t="s">
        <v>6978</v>
      </c>
      <c r="E526" s="39" t="s">
        <v>6861</v>
      </c>
      <c r="F526" s="39" t="s">
        <v>6979</v>
      </c>
      <c r="G526" s="32" t="s">
        <v>6980</v>
      </c>
    </row>
    <row r="527" spans="1:7" x14ac:dyDescent="0.15">
      <c r="A527" s="32" t="s">
        <v>6981</v>
      </c>
      <c r="B527" s="39" t="s">
        <v>6977</v>
      </c>
      <c r="C527" s="39" t="s">
        <v>6854</v>
      </c>
      <c r="D527" s="39" t="s">
        <v>6978</v>
      </c>
      <c r="E527" s="39" t="s">
        <v>6861</v>
      </c>
      <c r="F527" s="39" t="s">
        <v>6979</v>
      </c>
      <c r="G527" s="32"/>
    </row>
    <row r="528" spans="1:7" x14ac:dyDescent="0.15">
      <c r="A528" s="32" t="s">
        <v>6982</v>
      </c>
      <c r="B528" s="39" t="s">
        <v>6983</v>
      </c>
      <c r="C528" s="39" t="s">
        <v>6854</v>
      </c>
      <c r="D528" s="39" t="s">
        <v>6984</v>
      </c>
      <c r="E528" s="39" t="s">
        <v>6861</v>
      </c>
      <c r="F528" s="39" t="s">
        <v>6985</v>
      </c>
      <c r="G528" s="32" t="s">
        <v>6986</v>
      </c>
    </row>
    <row r="529" spans="1:7" x14ac:dyDescent="0.15">
      <c r="A529" s="32" t="s">
        <v>6986</v>
      </c>
      <c r="B529" s="39" t="s">
        <v>6983</v>
      </c>
      <c r="C529" s="39" t="s">
        <v>6854</v>
      </c>
      <c r="D529" s="39" t="s">
        <v>6984</v>
      </c>
      <c r="E529" s="39" t="s">
        <v>6861</v>
      </c>
      <c r="F529" s="39" t="s">
        <v>6985</v>
      </c>
      <c r="G529" s="32"/>
    </row>
    <row r="530" spans="1:7" x14ac:dyDescent="0.15">
      <c r="A530" s="32" t="s">
        <v>6987</v>
      </c>
      <c r="B530" s="39" t="s">
        <v>6988</v>
      </c>
      <c r="C530" s="39" t="s">
        <v>6854</v>
      </c>
      <c r="D530" s="39" t="s">
        <v>6462</v>
      </c>
      <c r="E530" s="39" t="s">
        <v>6861</v>
      </c>
      <c r="F530" s="39" t="s">
        <v>6463</v>
      </c>
      <c r="G530" s="32" t="s">
        <v>6989</v>
      </c>
    </row>
    <row r="531" spans="1:7" x14ac:dyDescent="0.15">
      <c r="A531" s="32" t="s">
        <v>6989</v>
      </c>
      <c r="B531" s="39" t="s">
        <v>6988</v>
      </c>
      <c r="C531" s="39" t="s">
        <v>6854</v>
      </c>
      <c r="D531" s="39" t="s">
        <v>6462</v>
      </c>
      <c r="E531" s="39" t="s">
        <v>6861</v>
      </c>
      <c r="F531" s="39" t="s">
        <v>6463</v>
      </c>
      <c r="G531" s="32"/>
    </row>
    <row r="532" spans="1:7" x14ac:dyDescent="0.15">
      <c r="A532" s="32" t="s">
        <v>6990</v>
      </c>
      <c r="B532" s="39" t="s">
        <v>6991</v>
      </c>
      <c r="C532" s="39" t="s">
        <v>6854</v>
      </c>
      <c r="D532" s="39" t="s">
        <v>6992</v>
      </c>
      <c r="E532" s="39" t="s">
        <v>6861</v>
      </c>
      <c r="F532" s="39" t="s">
        <v>6993</v>
      </c>
      <c r="G532" s="32" t="s">
        <v>6994</v>
      </c>
    </row>
    <row r="533" spans="1:7" x14ac:dyDescent="0.15">
      <c r="A533" s="32" t="s">
        <v>6994</v>
      </c>
      <c r="B533" s="39" t="s">
        <v>6991</v>
      </c>
      <c r="C533" s="39" t="s">
        <v>6854</v>
      </c>
      <c r="D533" s="39" t="s">
        <v>6992</v>
      </c>
      <c r="E533" s="39" t="s">
        <v>6861</v>
      </c>
      <c r="F533" s="39" t="s">
        <v>6993</v>
      </c>
      <c r="G533" s="32"/>
    </row>
    <row r="534" spans="1:7" x14ac:dyDescent="0.15">
      <c r="A534" s="32" t="s">
        <v>6995</v>
      </c>
      <c r="B534" s="39" t="s">
        <v>6996</v>
      </c>
      <c r="C534" s="39" t="s">
        <v>6854</v>
      </c>
      <c r="D534" s="39" t="s">
        <v>6997</v>
      </c>
      <c r="E534" s="39" t="s">
        <v>6861</v>
      </c>
      <c r="F534" s="39" t="s">
        <v>6998</v>
      </c>
      <c r="G534" s="32" t="s">
        <v>6999</v>
      </c>
    </row>
    <row r="535" spans="1:7" x14ac:dyDescent="0.15">
      <c r="A535" s="32" t="s">
        <v>7000</v>
      </c>
      <c r="B535" s="39" t="s">
        <v>6996</v>
      </c>
      <c r="C535" s="39" t="s">
        <v>6854</v>
      </c>
      <c r="D535" s="39" t="s">
        <v>6997</v>
      </c>
      <c r="E535" s="39" t="s">
        <v>6861</v>
      </c>
      <c r="F535" s="39" t="s">
        <v>6998</v>
      </c>
      <c r="G535" s="32"/>
    </row>
    <row r="536" spans="1:7" x14ac:dyDescent="0.15">
      <c r="A536" s="32" t="s">
        <v>7001</v>
      </c>
      <c r="B536" s="39" t="s">
        <v>7002</v>
      </c>
      <c r="C536" s="39" t="s">
        <v>6854</v>
      </c>
      <c r="D536" s="39" t="s">
        <v>7003</v>
      </c>
      <c r="E536" s="39" t="s">
        <v>6861</v>
      </c>
      <c r="F536" s="39" t="s">
        <v>7004</v>
      </c>
      <c r="G536" s="32" t="s">
        <v>7005</v>
      </c>
    </row>
    <row r="537" spans="1:7" x14ac:dyDescent="0.15">
      <c r="A537" s="32" t="s">
        <v>7006</v>
      </c>
      <c r="B537" s="39" t="s">
        <v>7002</v>
      </c>
      <c r="C537" s="39" t="s">
        <v>6854</v>
      </c>
      <c r="D537" s="39" t="s">
        <v>7003</v>
      </c>
      <c r="E537" s="39" t="s">
        <v>6861</v>
      </c>
      <c r="F537" s="39" t="s">
        <v>7004</v>
      </c>
      <c r="G537" s="32"/>
    </row>
    <row r="538" spans="1:7" x14ac:dyDescent="0.15">
      <c r="A538" s="32" t="s">
        <v>7007</v>
      </c>
      <c r="B538" s="39" t="s">
        <v>7008</v>
      </c>
      <c r="C538" s="39" t="s">
        <v>6854</v>
      </c>
      <c r="D538" s="39" t="s">
        <v>7009</v>
      </c>
      <c r="E538" s="39" t="s">
        <v>6861</v>
      </c>
      <c r="F538" s="39" t="s">
        <v>7010</v>
      </c>
      <c r="G538" s="32" t="s">
        <v>7011</v>
      </c>
    </row>
    <row r="539" spans="1:7" x14ac:dyDescent="0.15">
      <c r="A539" s="32" t="s">
        <v>7011</v>
      </c>
      <c r="B539" s="39" t="s">
        <v>7008</v>
      </c>
      <c r="C539" s="39" t="s">
        <v>6854</v>
      </c>
      <c r="D539" s="39" t="s">
        <v>7009</v>
      </c>
      <c r="E539" s="39" t="s">
        <v>6861</v>
      </c>
      <c r="F539" s="39" t="s">
        <v>7010</v>
      </c>
      <c r="G539" s="32"/>
    </row>
    <row r="540" spans="1:7" x14ac:dyDescent="0.15">
      <c r="A540" s="32" t="s">
        <v>7012</v>
      </c>
      <c r="B540" s="39" t="s">
        <v>7013</v>
      </c>
      <c r="C540" s="39" t="s">
        <v>6854</v>
      </c>
      <c r="D540" s="39" t="s">
        <v>7014</v>
      </c>
      <c r="E540" s="39" t="s">
        <v>6861</v>
      </c>
      <c r="F540" s="39" t="s">
        <v>7015</v>
      </c>
      <c r="G540" s="32" t="s">
        <v>7016</v>
      </c>
    </row>
    <row r="541" spans="1:7" x14ac:dyDescent="0.15">
      <c r="A541" s="32" t="s">
        <v>7016</v>
      </c>
      <c r="B541" s="39" t="s">
        <v>7013</v>
      </c>
      <c r="C541" s="39" t="s">
        <v>6854</v>
      </c>
      <c r="D541" s="39" t="s">
        <v>7014</v>
      </c>
      <c r="E541" s="39" t="s">
        <v>6861</v>
      </c>
      <c r="F541" s="39" t="s">
        <v>7015</v>
      </c>
      <c r="G541" s="32"/>
    </row>
    <row r="542" spans="1:7" x14ac:dyDescent="0.15">
      <c r="A542" s="32" t="s">
        <v>7017</v>
      </c>
      <c r="B542" s="39" t="s">
        <v>7018</v>
      </c>
      <c r="C542" s="39" t="s">
        <v>6854</v>
      </c>
      <c r="D542" s="39" t="s">
        <v>7019</v>
      </c>
      <c r="E542" s="39" t="s">
        <v>6861</v>
      </c>
      <c r="F542" s="39" t="s">
        <v>7020</v>
      </c>
      <c r="G542" s="32" t="s">
        <v>7021</v>
      </c>
    </row>
    <row r="543" spans="1:7" x14ac:dyDescent="0.15">
      <c r="A543" s="32" t="s">
        <v>7021</v>
      </c>
      <c r="B543" s="39" t="s">
        <v>7018</v>
      </c>
      <c r="C543" s="39" t="s">
        <v>6854</v>
      </c>
      <c r="D543" s="39" t="s">
        <v>7019</v>
      </c>
      <c r="E543" s="39" t="s">
        <v>6861</v>
      </c>
      <c r="F543" s="39" t="s">
        <v>7020</v>
      </c>
      <c r="G543" s="32"/>
    </row>
    <row r="544" spans="1:7" x14ac:dyDescent="0.15">
      <c r="A544" s="32" t="s">
        <v>7022</v>
      </c>
      <c r="B544" s="39" t="s">
        <v>7023</v>
      </c>
      <c r="C544" s="39" t="s">
        <v>6854</v>
      </c>
      <c r="D544" s="39" t="s">
        <v>7024</v>
      </c>
      <c r="E544" s="39" t="s">
        <v>6861</v>
      </c>
      <c r="F544" s="39" t="s">
        <v>7025</v>
      </c>
      <c r="G544" s="32" t="s">
        <v>7026</v>
      </c>
    </row>
    <row r="545" spans="1:7" x14ac:dyDescent="0.15">
      <c r="A545" s="32" t="s">
        <v>7026</v>
      </c>
      <c r="B545" s="39" t="s">
        <v>7023</v>
      </c>
      <c r="C545" s="39" t="s">
        <v>6854</v>
      </c>
      <c r="D545" s="39" t="s">
        <v>7024</v>
      </c>
      <c r="E545" s="39" t="s">
        <v>6861</v>
      </c>
      <c r="F545" s="39" t="s">
        <v>7025</v>
      </c>
      <c r="G545" s="32"/>
    </row>
    <row r="546" spans="1:7" x14ac:dyDescent="0.15">
      <c r="A546" s="32" t="s">
        <v>7027</v>
      </c>
      <c r="B546" s="35" t="s">
        <v>7028</v>
      </c>
      <c r="C546" s="35" t="s">
        <v>7029</v>
      </c>
      <c r="D546" s="36"/>
      <c r="E546" s="37" t="s">
        <v>7030</v>
      </c>
      <c r="F546" s="36"/>
    </row>
    <row r="547" spans="1:7" x14ac:dyDescent="0.15">
      <c r="A547" s="32" t="s">
        <v>7031</v>
      </c>
      <c r="B547" s="39" t="s">
        <v>7032</v>
      </c>
      <c r="C547" s="39" t="s">
        <v>7027</v>
      </c>
      <c r="D547" s="39" t="s">
        <v>7033</v>
      </c>
      <c r="E547" s="39" t="s">
        <v>7034</v>
      </c>
      <c r="F547" s="39" t="s">
        <v>7035</v>
      </c>
    </row>
    <row r="548" spans="1:7" x14ac:dyDescent="0.15">
      <c r="A548" s="32" t="s">
        <v>7036</v>
      </c>
      <c r="B548" s="39" t="s">
        <v>7037</v>
      </c>
      <c r="C548" s="39" t="s">
        <v>7027</v>
      </c>
      <c r="D548" s="39" t="s">
        <v>7038</v>
      </c>
      <c r="E548" s="39" t="s">
        <v>7034</v>
      </c>
      <c r="F548" s="39" t="s">
        <v>7039</v>
      </c>
    </row>
    <row r="549" spans="1:7" x14ac:dyDescent="0.15">
      <c r="A549" s="32" t="s">
        <v>7040</v>
      </c>
      <c r="B549" s="39" t="s">
        <v>7041</v>
      </c>
      <c r="C549" s="39" t="s">
        <v>7027</v>
      </c>
      <c r="D549" s="39" t="s">
        <v>7042</v>
      </c>
      <c r="E549" s="39" t="s">
        <v>7034</v>
      </c>
      <c r="F549" s="39" t="s">
        <v>7043</v>
      </c>
    </row>
    <row r="550" spans="1:7" x14ac:dyDescent="0.15">
      <c r="A550" s="32" t="s">
        <v>7044</v>
      </c>
      <c r="B550" s="39" t="s">
        <v>7045</v>
      </c>
      <c r="C550" s="39" t="s">
        <v>7027</v>
      </c>
      <c r="D550" s="39" t="s">
        <v>7046</v>
      </c>
      <c r="E550" s="39" t="s">
        <v>7034</v>
      </c>
      <c r="F550" s="39" t="s">
        <v>7047</v>
      </c>
    </row>
    <row r="551" spans="1:7" x14ac:dyDescent="0.15">
      <c r="A551" s="32" t="s">
        <v>7048</v>
      </c>
      <c r="B551" s="39" t="s">
        <v>7049</v>
      </c>
      <c r="C551" s="39" t="s">
        <v>7027</v>
      </c>
      <c r="D551" s="39" t="s">
        <v>7050</v>
      </c>
      <c r="E551" s="39" t="s">
        <v>7034</v>
      </c>
      <c r="F551" s="39" t="s">
        <v>7051</v>
      </c>
    </row>
    <row r="552" spans="1:7" x14ac:dyDescent="0.15">
      <c r="A552" s="32" t="s">
        <v>7052</v>
      </c>
      <c r="B552" s="39" t="s">
        <v>7053</v>
      </c>
      <c r="C552" s="39" t="s">
        <v>7027</v>
      </c>
      <c r="D552" s="39" t="s">
        <v>7054</v>
      </c>
      <c r="E552" s="39" t="s">
        <v>7034</v>
      </c>
      <c r="F552" s="39" t="s">
        <v>7055</v>
      </c>
    </row>
    <row r="553" spans="1:7" x14ac:dyDescent="0.15">
      <c r="A553" s="32" t="s">
        <v>7056</v>
      </c>
      <c r="B553" s="39" t="s">
        <v>7057</v>
      </c>
      <c r="C553" s="39" t="s">
        <v>7027</v>
      </c>
      <c r="D553" s="39" t="s">
        <v>7058</v>
      </c>
      <c r="E553" s="39" t="s">
        <v>7034</v>
      </c>
      <c r="F553" s="39" t="s">
        <v>7059</v>
      </c>
    </row>
    <row r="554" spans="1:7" x14ac:dyDescent="0.15">
      <c r="A554" s="32" t="s">
        <v>7060</v>
      </c>
      <c r="B554" s="39" t="s">
        <v>7061</v>
      </c>
      <c r="C554" s="39" t="s">
        <v>7027</v>
      </c>
      <c r="D554" s="39" t="s">
        <v>7062</v>
      </c>
      <c r="E554" s="39" t="s">
        <v>7034</v>
      </c>
      <c r="F554" s="39" t="s">
        <v>7063</v>
      </c>
    </row>
    <row r="555" spans="1:7" x14ac:dyDescent="0.15">
      <c r="A555" s="32" t="s">
        <v>7064</v>
      </c>
      <c r="B555" s="39" t="s">
        <v>7065</v>
      </c>
      <c r="C555" s="39" t="s">
        <v>7027</v>
      </c>
      <c r="D555" s="39" t="s">
        <v>7066</v>
      </c>
      <c r="E555" s="39" t="s">
        <v>7034</v>
      </c>
      <c r="F555" s="39" t="s">
        <v>7067</v>
      </c>
    </row>
    <row r="556" spans="1:7" x14ac:dyDescent="0.15">
      <c r="A556" s="32" t="s">
        <v>7068</v>
      </c>
      <c r="B556" s="39" t="s">
        <v>7069</v>
      </c>
      <c r="C556" s="39" t="s">
        <v>7027</v>
      </c>
      <c r="D556" s="39" t="s">
        <v>7070</v>
      </c>
      <c r="E556" s="39" t="s">
        <v>7034</v>
      </c>
      <c r="F556" s="39" t="s">
        <v>7071</v>
      </c>
    </row>
    <row r="557" spans="1:7" x14ac:dyDescent="0.15">
      <c r="A557" s="32" t="s">
        <v>7072</v>
      </c>
      <c r="B557" s="39" t="s">
        <v>7073</v>
      </c>
      <c r="C557" s="39" t="s">
        <v>7027</v>
      </c>
      <c r="D557" s="39" t="s">
        <v>7074</v>
      </c>
      <c r="E557" s="39" t="s">
        <v>7034</v>
      </c>
      <c r="F557" s="39" t="s">
        <v>7075</v>
      </c>
    </row>
    <row r="558" spans="1:7" x14ac:dyDescent="0.15">
      <c r="A558" s="32" t="s">
        <v>7076</v>
      </c>
      <c r="B558" s="39" t="s">
        <v>7077</v>
      </c>
      <c r="C558" s="39" t="s">
        <v>7027</v>
      </c>
      <c r="D558" s="39" t="s">
        <v>7078</v>
      </c>
      <c r="E558" s="39" t="s">
        <v>7034</v>
      </c>
      <c r="F558" s="39" t="s">
        <v>7079</v>
      </c>
    </row>
    <row r="559" spans="1:7" x14ac:dyDescent="0.15">
      <c r="A559" s="32" t="s">
        <v>7080</v>
      </c>
      <c r="B559" s="39" t="s">
        <v>7081</v>
      </c>
      <c r="C559" s="39" t="s">
        <v>7027</v>
      </c>
      <c r="D559" s="39" t="s">
        <v>7082</v>
      </c>
      <c r="E559" s="39" t="s">
        <v>7034</v>
      </c>
      <c r="F559" s="39" t="s">
        <v>7083</v>
      </c>
    </row>
    <row r="560" spans="1:7" x14ac:dyDescent="0.15">
      <c r="A560" s="32" t="s">
        <v>7084</v>
      </c>
      <c r="B560" s="39" t="s">
        <v>7085</v>
      </c>
      <c r="C560" s="39" t="s">
        <v>7027</v>
      </c>
      <c r="D560" s="39" t="s">
        <v>7086</v>
      </c>
      <c r="E560" s="39" t="s">
        <v>7034</v>
      </c>
      <c r="F560" s="39" t="s">
        <v>7087</v>
      </c>
    </row>
    <row r="561" spans="1:6" x14ac:dyDescent="0.15">
      <c r="A561" s="32" t="s">
        <v>7088</v>
      </c>
      <c r="B561" s="39" t="s">
        <v>7089</v>
      </c>
      <c r="C561" s="39" t="s">
        <v>7027</v>
      </c>
      <c r="D561" s="39" t="s">
        <v>7090</v>
      </c>
      <c r="E561" s="39" t="s">
        <v>7034</v>
      </c>
      <c r="F561" s="39" t="s">
        <v>7091</v>
      </c>
    </row>
    <row r="562" spans="1:6" x14ac:dyDescent="0.15">
      <c r="A562" s="32" t="s">
        <v>7092</v>
      </c>
      <c r="B562" s="39" t="s">
        <v>7093</v>
      </c>
      <c r="C562" s="39" t="s">
        <v>7027</v>
      </c>
      <c r="D562" s="39" t="s">
        <v>7094</v>
      </c>
      <c r="E562" s="39" t="s">
        <v>7034</v>
      </c>
      <c r="F562" s="39" t="s">
        <v>7095</v>
      </c>
    </row>
    <row r="563" spans="1:6" x14ac:dyDescent="0.15">
      <c r="A563" s="32" t="s">
        <v>7096</v>
      </c>
      <c r="B563" s="39" t="s">
        <v>7097</v>
      </c>
      <c r="C563" s="39" t="s">
        <v>7027</v>
      </c>
      <c r="D563" s="39" t="s">
        <v>7098</v>
      </c>
      <c r="E563" s="39" t="s">
        <v>7034</v>
      </c>
      <c r="F563" s="39" t="s">
        <v>7099</v>
      </c>
    </row>
    <row r="564" spans="1:6" x14ac:dyDescent="0.15">
      <c r="A564" s="32" t="s">
        <v>7100</v>
      </c>
      <c r="B564" s="39" t="s">
        <v>7101</v>
      </c>
      <c r="C564" s="39" t="s">
        <v>7027</v>
      </c>
      <c r="D564" s="39" t="s">
        <v>7102</v>
      </c>
      <c r="E564" s="39" t="s">
        <v>7034</v>
      </c>
      <c r="F564" s="39" t="s">
        <v>7103</v>
      </c>
    </row>
    <row r="565" spans="1:6" x14ac:dyDescent="0.15">
      <c r="A565" s="32" t="s">
        <v>7104</v>
      </c>
      <c r="B565" s="39" t="s">
        <v>7105</v>
      </c>
      <c r="C565" s="39" t="s">
        <v>7027</v>
      </c>
      <c r="D565" s="39" t="s">
        <v>7106</v>
      </c>
      <c r="E565" s="39" t="s">
        <v>7034</v>
      </c>
      <c r="F565" s="39" t="s">
        <v>7107</v>
      </c>
    </row>
    <row r="566" spans="1:6" x14ac:dyDescent="0.15">
      <c r="A566" s="32" t="s">
        <v>7108</v>
      </c>
      <c r="B566" s="39" t="s">
        <v>7109</v>
      </c>
      <c r="C566" s="39" t="s">
        <v>7027</v>
      </c>
      <c r="D566" s="39" t="s">
        <v>7110</v>
      </c>
      <c r="E566" s="39" t="s">
        <v>7034</v>
      </c>
      <c r="F566" s="39" t="s">
        <v>7111</v>
      </c>
    </row>
    <row r="567" spans="1:6" x14ac:dyDescent="0.15">
      <c r="A567" s="32" t="s">
        <v>7112</v>
      </c>
      <c r="B567" s="39" t="s">
        <v>7113</v>
      </c>
      <c r="C567" s="39" t="s">
        <v>7027</v>
      </c>
      <c r="D567" s="39" t="s">
        <v>7114</v>
      </c>
      <c r="E567" s="39" t="s">
        <v>7034</v>
      </c>
      <c r="F567" s="39" t="s">
        <v>7115</v>
      </c>
    </row>
    <row r="568" spans="1:6" x14ac:dyDescent="0.15">
      <c r="A568" s="32" t="s">
        <v>7116</v>
      </c>
      <c r="B568" s="39" t="s">
        <v>7117</v>
      </c>
      <c r="C568" s="39" t="s">
        <v>7027</v>
      </c>
      <c r="D568" s="39" t="s">
        <v>7118</v>
      </c>
      <c r="E568" s="39" t="s">
        <v>7034</v>
      </c>
      <c r="F568" s="39" t="s">
        <v>7119</v>
      </c>
    </row>
    <row r="569" spans="1:6" x14ac:dyDescent="0.15">
      <c r="A569" s="32" t="s">
        <v>7120</v>
      </c>
      <c r="B569" s="39" t="s">
        <v>7121</v>
      </c>
      <c r="C569" s="39" t="s">
        <v>7027</v>
      </c>
      <c r="D569" s="39" t="s">
        <v>7122</v>
      </c>
      <c r="E569" s="39" t="s">
        <v>7034</v>
      </c>
      <c r="F569" s="39" t="s">
        <v>7123</v>
      </c>
    </row>
    <row r="570" spans="1:6" x14ac:dyDescent="0.15">
      <c r="A570" s="32" t="s">
        <v>7124</v>
      </c>
      <c r="B570" s="39" t="s">
        <v>7125</v>
      </c>
      <c r="C570" s="39" t="s">
        <v>7027</v>
      </c>
      <c r="D570" s="39" t="s">
        <v>7126</v>
      </c>
      <c r="E570" s="39" t="s">
        <v>7034</v>
      </c>
      <c r="F570" s="39" t="s">
        <v>7127</v>
      </c>
    </row>
    <row r="571" spans="1:6" x14ac:dyDescent="0.15">
      <c r="A571" s="32" t="s">
        <v>7128</v>
      </c>
      <c r="B571" s="39" t="s">
        <v>7129</v>
      </c>
      <c r="C571" s="39" t="s">
        <v>7027</v>
      </c>
      <c r="D571" s="39" t="s">
        <v>7130</v>
      </c>
      <c r="E571" s="39" t="s">
        <v>7034</v>
      </c>
      <c r="F571" s="39" t="s">
        <v>7131</v>
      </c>
    </row>
    <row r="572" spans="1:6" x14ac:dyDescent="0.15">
      <c r="A572" s="32" t="s">
        <v>7132</v>
      </c>
      <c r="B572" s="39" t="s">
        <v>7133</v>
      </c>
      <c r="C572" s="39" t="s">
        <v>7027</v>
      </c>
      <c r="D572" s="39" t="s">
        <v>7134</v>
      </c>
      <c r="E572" s="39" t="s">
        <v>7034</v>
      </c>
      <c r="F572" s="39" t="s">
        <v>7135</v>
      </c>
    </row>
    <row r="573" spans="1:6" x14ac:dyDescent="0.15">
      <c r="A573" s="32" t="s">
        <v>7136</v>
      </c>
      <c r="B573" s="39" t="s">
        <v>7137</v>
      </c>
      <c r="C573" s="39" t="s">
        <v>7027</v>
      </c>
      <c r="D573" s="39" t="s">
        <v>7138</v>
      </c>
      <c r="E573" s="39" t="s">
        <v>7034</v>
      </c>
      <c r="F573" s="39" t="s">
        <v>7139</v>
      </c>
    </row>
    <row r="574" spans="1:6" x14ac:dyDescent="0.15">
      <c r="A574" s="32" t="s">
        <v>7140</v>
      </c>
      <c r="B574" s="39" t="s">
        <v>7141</v>
      </c>
      <c r="C574" s="39" t="s">
        <v>7027</v>
      </c>
      <c r="D574" s="39" t="s">
        <v>7142</v>
      </c>
      <c r="E574" s="39" t="s">
        <v>7034</v>
      </c>
      <c r="F574" s="39" t="s">
        <v>7143</v>
      </c>
    </row>
    <row r="575" spans="1:6" x14ac:dyDescent="0.15">
      <c r="A575" s="32" t="s">
        <v>7144</v>
      </c>
      <c r="B575" s="39" t="s">
        <v>7145</v>
      </c>
      <c r="C575" s="39" t="s">
        <v>7027</v>
      </c>
      <c r="D575" s="39" t="s">
        <v>7146</v>
      </c>
      <c r="E575" s="39" t="s">
        <v>7034</v>
      </c>
      <c r="F575" s="39" t="s">
        <v>7147</v>
      </c>
    </row>
    <row r="576" spans="1:6" x14ac:dyDescent="0.15">
      <c r="A576" s="32" t="s">
        <v>7148</v>
      </c>
      <c r="B576" s="39" t="s">
        <v>7149</v>
      </c>
      <c r="C576" s="39" t="s">
        <v>7027</v>
      </c>
      <c r="D576" s="39" t="s">
        <v>7150</v>
      </c>
      <c r="E576" s="39" t="s">
        <v>7034</v>
      </c>
      <c r="F576" s="39" t="s">
        <v>7151</v>
      </c>
    </row>
    <row r="577" spans="1:6" x14ac:dyDescent="0.15">
      <c r="A577" s="32" t="s">
        <v>7152</v>
      </c>
      <c r="B577" s="39" t="s">
        <v>7153</v>
      </c>
      <c r="C577" s="39" t="s">
        <v>7027</v>
      </c>
      <c r="D577" s="39" t="s">
        <v>7154</v>
      </c>
      <c r="E577" s="39" t="s">
        <v>7034</v>
      </c>
      <c r="F577" s="39" t="s">
        <v>7155</v>
      </c>
    </row>
    <row r="578" spans="1:6" x14ac:dyDescent="0.15">
      <c r="A578" s="32" t="s">
        <v>7156</v>
      </c>
      <c r="B578" s="39" t="s">
        <v>7157</v>
      </c>
      <c r="C578" s="39" t="s">
        <v>7027</v>
      </c>
      <c r="D578" s="39" t="s">
        <v>7158</v>
      </c>
      <c r="E578" s="39" t="s">
        <v>7034</v>
      </c>
      <c r="F578" s="39" t="s">
        <v>7159</v>
      </c>
    </row>
    <row r="579" spans="1:6" x14ac:dyDescent="0.15">
      <c r="A579" s="32" t="s">
        <v>7160</v>
      </c>
      <c r="B579" s="39" t="s">
        <v>7161</v>
      </c>
      <c r="C579" s="39" t="s">
        <v>7027</v>
      </c>
      <c r="D579" s="39" t="s">
        <v>7162</v>
      </c>
      <c r="E579" s="39" t="s">
        <v>7034</v>
      </c>
      <c r="F579" s="39" t="s">
        <v>7163</v>
      </c>
    </row>
    <row r="580" spans="1:6" x14ac:dyDescent="0.15">
      <c r="A580" s="32" t="s">
        <v>7164</v>
      </c>
      <c r="B580" s="39" t="s">
        <v>7165</v>
      </c>
      <c r="C580" s="39" t="s">
        <v>7027</v>
      </c>
      <c r="D580" s="39" t="s">
        <v>7166</v>
      </c>
      <c r="E580" s="39" t="s">
        <v>7034</v>
      </c>
      <c r="F580" s="39" t="s">
        <v>7167</v>
      </c>
    </row>
    <row r="581" spans="1:6" x14ac:dyDescent="0.15">
      <c r="A581" s="32" t="s">
        <v>7168</v>
      </c>
      <c r="B581" s="39" t="s">
        <v>7169</v>
      </c>
      <c r="C581" s="39" t="s">
        <v>7027</v>
      </c>
      <c r="D581" s="39" t="s">
        <v>7170</v>
      </c>
      <c r="E581" s="39" t="s">
        <v>7034</v>
      </c>
      <c r="F581" s="39" t="s">
        <v>7171</v>
      </c>
    </row>
    <row r="582" spans="1:6" x14ac:dyDescent="0.15">
      <c r="A582" s="32" t="s">
        <v>7172</v>
      </c>
      <c r="B582" s="39" t="s">
        <v>7173</v>
      </c>
      <c r="C582" s="39" t="s">
        <v>7027</v>
      </c>
      <c r="D582" s="39" t="s">
        <v>7174</v>
      </c>
      <c r="E582" s="39" t="s">
        <v>7034</v>
      </c>
      <c r="F582" s="39" t="s">
        <v>7175</v>
      </c>
    </row>
    <row r="583" spans="1:6" x14ac:dyDescent="0.15">
      <c r="A583" s="32" t="s">
        <v>7176</v>
      </c>
      <c r="B583" s="39" t="s">
        <v>7177</v>
      </c>
      <c r="C583" s="39" t="s">
        <v>7027</v>
      </c>
      <c r="D583" s="39" t="s">
        <v>7178</v>
      </c>
      <c r="E583" s="39" t="s">
        <v>7034</v>
      </c>
      <c r="F583" s="39" t="s">
        <v>7179</v>
      </c>
    </row>
    <row r="584" spans="1:6" x14ac:dyDescent="0.15">
      <c r="A584" s="32" t="s">
        <v>7180</v>
      </c>
      <c r="B584" s="39" t="s">
        <v>7181</v>
      </c>
      <c r="C584" s="39" t="s">
        <v>7027</v>
      </c>
      <c r="D584" s="39" t="s">
        <v>7182</v>
      </c>
      <c r="E584" s="39" t="s">
        <v>7034</v>
      </c>
      <c r="F584" s="39" t="s">
        <v>7183</v>
      </c>
    </row>
    <row r="585" spans="1:6" x14ac:dyDescent="0.15">
      <c r="A585" s="32" t="s">
        <v>7184</v>
      </c>
      <c r="B585" s="39" t="s">
        <v>7185</v>
      </c>
      <c r="C585" s="39" t="s">
        <v>7027</v>
      </c>
      <c r="D585" s="39" t="s">
        <v>7186</v>
      </c>
      <c r="E585" s="39" t="s">
        <v>7034</v>
      </c>
      <c r="F585" s="39" t="s">
        <v>7187</v>
      </c>
    </row>
    <row r="586" spans="1:6" x14ac:dyDescent="0.15">
      <c r="A586" s="32" t="s">
        <v>7188</v>
      </c>
      <c r="B586" s="39" t="s">
        <v>7189</v>
      </c>
      <c r="C586" s="39" t="s">
        <v>7029</v>
      </c>
      <c r="D586" s="39" t="s">
        <v>7190</v>
      </c>
      <c r="E586" s="39" t="s">
        <v>7030</v>
      </c>
      <c r="F586" s="39" t="s">
        <v>7191</v>
      </c>
    </row>
    <row r="587" spans="1:6" x14ac:dyDescent="0.15">
      <c r="A587" s="32" t="s">
        <v>7192</v>
      </c>
      <c r="B587" s="39" t="s">
        <v>7193</v>
      </c>
      <c r="C587" s="39" t="s">
        <v>7029</v>
      </c>
      <c r="D587" s="39" t="s">
        <v>7194</v>
      </c>
      <c r="E587" s="39" t="s">
        <v>7034</v>
      </c>
      <c r="F587" s="39" t="s">
        <v>7195</v>
      </c>
    </row>
    <row r="588" spans="1:6" x14ac:dyDescent="0.15">
      <c r="A588" s="32" t="s">
        <v>7196</v>
      </c>
      <c r="B588" s="39" t="s">
        <v>7197</v>
      </c>
      <c r="C588" s="39" t="s">
        <v>7027</v>
      </c>
      <c r="D588" s="39" t="s">
        <v>7198</v>
      </c>
      <c r="E588" s="39" t="s">
        <v>7034</v>
      </c>
      <c r="F588" s="39" t="s">
        <v>7199</v>
      </c>
    </row>
    <row r="589" spans="1:6" x14ac:dyDescent="0.15">
      <c r="A589" s="32" t="s">
        <v>7200</v>
      </c>
      <c r="B589" s="39" t="s">
        <v>7201</v>
      </c>
      <c r="C589" s="39" t="s">
        <v>7027</v>
      </c>
      <c r="D589" s="39" t="s">
        <v>7202</v>
      </c>
      <c r="E589" s="39" t="s">
        <v>7034</v>
      </c>
      <c r="F589" s="39" t="s">
        <v>7203</v>
      </c>
    </row>
    <row r="590" spans="1:6" x14ac:dyDescent="0.15">
      <c r="A590" s="32" t="s">
        <v>7204</v>
      </c>
      <c r="B590" s="39" t="s">
        <v>7205</v>
      </c>
      <c r="C590" s="39" t="s">
        <v>7027</v>
      </c>
      <c r="D590" s="39" t="s">
        <v>7206</v>
      </c>
      <c r="E590" s="39" t="s">
        <v>7034</v>
      </c>
      <c r="F590" s="39" t="s">
        <v>7207</v>
      </c>
    </row>
    <row r="591" spans="1:6" x14ac:dyDescent="0.15">
      <c r="A591" s="32" t="s">
        <v>7208</v>
      </c>
      <c r="B591" s="39" t="s">
        <v>7209</v>
      </c>
      <c r="C591" s="39" t="s">
        <v>7027</v>
      </c>
      <c r="D591" s="39" t="s">
        <v>7210</v>
      </c>
      <c r="E591" s="39" t="s">
        <v>7034</v>
      </c>
      <c r="F591" s="39" t="s">
        <v>7211</v>
      </c>
    </row>
    <row r="592" spans="1:6" x14ac:dyDescent="0.15">
      <c r="A592" s="32" t="s">
        <v>7212</v>
      </c>
      <c r="B592" s="39" t="s">
        <v>7213</v>
      </c>
      <c r="C592" s="39" t="s">
        <v>7027</v>
      </c>
      <c r="D592" s="39" t="s">
        <v>7214</v>
      </c>
      <c r="E592" s="39" t="s">
        <v>7034</v>
      </c>
      <c r="F592" s="39" t="s">
        <v>7215</v>
      </c>
    </row>
    <row r="593" spans="1:6" x14ac:dyDescent="0.15">
      <c r="A593" s="32" t="s">
        <v>7216</v>
      </c>
      <c r="B593" s="39" t="s">
        <v>7217</v>
      </c>
      <c r="C593" s="39" t="s">
        <v>7027</v>
      </c>
      <c r="D593" s="39" t="s">
        <v>7218</v>
      </c>
      <c r="E593" s="39" t="s">
        <v>7034</v>
      </c>
      <c r="F593" s="39" t="s">
        <v>7219</v>
      </c>
    </row>
    <row r="594" spans="1:6" x14ac:dyDescent="0.15">
      <c r="A594" s="32" t="s">
        <v>7220</v>
      </c>
      <c r="B594" s="39" t="s">
        <v>7221</v>
      </c>
      <c r="C594" s="39" t="s">
        <v>7027</v>
      </c>
      <c r="D594" s="39" t="s">
        <v>7222</v>
      </c>
      <c r="E594" s="39" t="s">
        <v>7034</v>
      </c>
      <c r="F594" s="39" t="s">
        <v>7223</v>
      </c>
    </row>
    <row r="595" spans="1:6" x14ac:dyDescent="0.15">
      <c r="A595" s="32" t="s">
        <v>7224</v>
      </c>
      <c r="B595" s="39" t="s">
        <v>7225</v>
      </c>
      <c r="C595" s="39" t="s">
        <v>7027</v>
      </c>
      <c r="D595" s="39" t="s">
        <v>7226</v>
      </c>
      <c r="E595" s="39" t="s">
        <v>7034</v>
      </c>
      <c r="F595" s="39" t="s">
        <v>7227</v>
      </c>
    </row>
    <row r="596" spans="1:6" x14ac:dyDescent="0.15">
      <c r="A596" s="32" t="s">
        <v>7228</v>
      </c>
      <c r="B596" s="39" t="s">
        <v>7229</v>
      </c>
      <c r="C596" s="39" t="s">
        <v>7027</v>
      </c>
      <c r="D596" s="39" t="s">
        <v>7230</v>
      </c>
      <c r="E596" s="39" t="s">
        <v>7034</v>
      </c>
      <c r="F596" s="39" t="s">
        <v>7231</v>
      </c>
    </row>
    <row r="597" spans="1:6" x14ac:dyDescent="0.15">
      <c r="A597" s="32" t="s">
        <v>7232</v>
      </c>
      <c r="B597" s="39" t="s">
        <v>7233</v>
      </c>
      <c r="C597" s="39" t="s">
        <v>7027</v>
      </c>
      <c r="D597" s="39" t="s">
        <v>7234</v>
      </c>
      <c r="E597" s="39" t="s">
        <v>7034</v>
      </c>
      <c r="F597" s="39" t="s">
        <v>7235</v>
      </c>
    </row>
    <row r="598" spans="1:6" x14ac:dyDescent="0.15">
      <c r="A598" s="32" t="s">
        <v>7236</v>
      </c>
      <c r="B598" s="39" t="s">
        <v>7237</v>
      </c>
      <c r="C598" s="39" t="s">
        <v>7027</v>
      </c>
      <c r="D598" s="39" t="s">
        <v>7238</v>
      </c>
      <c r="E598" s="39" t="s">
        <v>7034</v>
      </c>
      <c r="F598" s="39" t="s">
        <v>7239</v>
      </c>
    </row>
    <row r="599" spans="1:6" x14ac:dyDescent="0.15">
      <c r="A599" s="32" t="s">
        <v>7240</v>
      </c>
      <c r="B599" s="39" t="s">
        <v>7241</v>
      </c>
      <c r="C599" s="39" t="s">
        <v>7027</v>
      </c>
      <c r="D599" s="39" t="s">
        <v>7242</v>
      </c>
      <c r="E599" s="39" t="s">
        <v>7034</v>
      </c>
      <c r="F599" s="39" t="s">
        <v>7243</v>
      </c>
    </row>
    <row r="600" spans="1:6" x14ac:dyDescent="0.15">
      <c r="A600" s="32" t="s">
        <v>7244</v>
      </c>
      <c r="B600" s="39" t="s">
        <v>7245</v>
      </c>
      <c r="C600" s="39" t="s">
        <v>7027</v>
      </c>
      <c r="D600" s="39" t="s">
        <v>7246</v>
      </c>
      <c r="E600" s="39" t="s">
        <v>7034</v>
      </c>
      <c r="F600" s="39" t="s">
        <v>7247</v>
      </c>
    </row>
    <row r="601" spans="1:6" x14ac:dyDescent="0.15">
      <c r="A601" s="32" t="s">
        <v>7248</v>
      </c>
      <c r="B601" s="39" t="s">
        <v>7249</v>
      </c>
      <c r="C601" s="39" t="s">
        <v>7027</v>
      </c>
      <c r="D601" s="39" t="s">
        <v>7250</v>
      </c>
      <c r="E601" s="39" t="s">
        <v>7034</v>
      </c>
      <c r="F601" s="39" t="s">
        <v>7251</v>
      </c>
    </row>
    <row r="602" spans="1:6" x14ac:dyDescent="0.15">
      <c r="A602" s="32" t="s">
        <v>7252</v>
      </c>
      <c r="B602" s="39" t="s">
        <v>7253</v>
      </c>
      <c r="C602" s="39" t="s">
        <v>7027</v>
      </c>
      <c r="D602" s="39" t="s">
        <v>7254</v>
      </c>
      <c r="E602" s="39" t="s">
        <v>7034</v>
      </c>
      <c r="F602" s="39" t="s">
        <v>7255</v>
      </c>
    </row>
    <row r="603" spans="1:6" x14ac:dyDescent="0.15">
      <c r="A603" s="32" t="s">
        <v>7256</v>
      </c>
      <c r="B603" s="39" t="s">
        <v>7257</v>
      </c>
      <c r="C603" s="39" t="s">
        <v>7027</v>
      </c>
      <c r="D603" s="39" t="s">
        <v>6071</v>
      </c>
      <c r="E603" s="39" t="s">
        <v>7034</v>
      </c>
      <c r="F603" s="39" t="s">
        <v>6072</v>
      </c>
    </row>
    <row r="604" spans="1:6" x14ac:dyDescent="0.15">
      <c r="A604" s="32" t="s">
        <v>7258</v>
      </c>
      <c r="B604" s="39" t="s">
        <v>7259</v>
      </c>
      <c r="C604" s="39" t="s">
        <v>7027</v>
      </c>
      <c r="D604" s="39" t="s">
        <v>7260</v>
      </c>
      <c r="E604" s="39" t="s">
        <v>7034</v>
      </c>
      <c r="F604" s="39" t="s">
        <v>7261</v>
      </c>
    </row>
    <row r="605" spans="1:6" x14ac:dyDescent="0.15">
      <c r="A605" s="32" t="s">
        <v>7262</v>
      </c>
      <c r="B605" s="39" t="s">
        <v>7263</v>
      </c>
      <c r="C605" s="39" t="s">
        <v>7027</v>
      </c>
      <c r="D605" s="39" t="s">
        <v>7264</v>
      </c>
      <c r="E605" s="39" t="s">
        <v>7034</v>
      </c>
      <c r="F605" s="39" t="s">
        <v>7265</v>
      </c>
    </row>
    <row r="606" spans="1:6" x14ac:dyDescent="0.15">
      <c r="A606" s="32" t="s">
        <v>7266</v>
      </c>
      <c r="B606" s="39" t="s">
        <v>7267</v>
      </c>
      <c r="C606" s="39" t="s">
        <v>7027</v>
      </c>
      <c r="D606" s="39" t="s">
        <v>7268</v>
      </c>
      <c r="E606" s="39" t="s">
        <v>7034</v>
      </c>
      <c r="F606" s="39" t="s">
        <v>7269</v>
      </c>
    </row>
    <row r="607" spans="1:6" x14ac:dyDescent="0.15">
      <c r="A607" s="32" t="s">
        <v>7270</v>
      </c>
      <c r="B607" s="39" t="s">
        <v>7271</v>
      </c>
      <c r="C607" s="39" t="s">
        <v>7027</v>
      </c>
      <c r="D607" s="39" t="s">
        <v>7272</v>
      </c>
      <c r="E607" s="39" t="s">
        <v>7034</v>
      </c>
      <c r="F607" s="39" t="s">
        <v>7273</v>
      </c>
    </row>
    <row r="608" spans="1:6" x14ac:dyDescent="0.15">
      <c r="A608" s="32" t="s">
        <v>7274</v>
      </c>
      <c r="B608" s="39" t="s">
        <v>7275</v>
      </c>
      <c r="C608" s="39" t="s">
        <v>7027</v>
      </c>
      <c r="D608" s="39" t="s">
        <v>7276</v>
      </c>
      <c r="E608" s="39" t="s">
        <v>7034</v>
      </c>
      <c r="F608" s="39" t="s">
        <v>7277</v>
      </c>
    </row>
    <row r="609" spans="1:6" x14ac:dyDescent="0.15">
      <c r="A609" s="32" t="s">
        <v>7278</v>
      </c>
      <c r="B609" s="39" t="s">
        <v>7279</v>
      </c>
      <c r="C609" s="39" t="s">
        <v>7027</v>
      </c>
      <c r="D609" s="39" t="s">
        <v>7280</v>
      </c>
      <c r="E609" s="39" t="s">
        <v>7034</v>
      </c>
      <c r="F609" s="39" t="s">
        <v>7281</v>
      </c>
    </row>
    <row r="610" spans="1:6" x14ac:dyDescent="0.15">
      <c r="A610" s="32" t="s">
        <v>7282</v>
      </c>
      <c r="B610" s="35" t="s">
        <v>7283</v>
      </c>
      <c r="C610" s="35" t="s">
        <v>7284</v>
      </c>
      <c r="D610" s="36"/>
      <c r="E610" s="37" t="s">
        <v>7285</v>
      </c>
      <c r="F610" s="36"/>
    </row>
    <row r="611" spans="1:6" x14ac:dyDescent="0.15">
      <c r="A611" s="32" t="s">
        <v>7286</v>
      </c>
      <c r="B611" s="39" t="s">
        <v>7287</v>
      </c>
      <c r="C611" s="39" t="s">
        <v>7282</v>
      </c>
      <c r="D611" s="39" t="s">
        <v>7288</v>
      </c>
      <c r="E611" s="39" t="s">
        <v>7289</v>
      </c>
      <c r="F611" s="39" t="s">
        <v>7290</v>
      </c>
    </row>
    <row r="612" spans="1:6" x14ac:dyDescent="0.15">
      <c r="A612" s="32" t="s">
        <v>7291</v>
      </c>
      <c r="B612" s="39" t="s">
        <v>7292</v>
      </c>
      <c r="C612" s="39" t="s">
        <v>7282</v>
      </c>
      <c r="D612" s="39" t="s">
        <v>7293</v>
      </c>
      <c r="E612" s="39" t="s">
        <v>7289</v>
      </c>
      <c r="F612" s="39" t="s">
        <v>7294</v>
      </c>
    </row>
    <row r="613" spans="1:6" x14ac:dyDescent="0.15">
      <c r="A613" s="32" t="s">
        <v>7295</v>
      </c>
      <c r="B613" s="39" t="s">
        <v>7296</v>
      </c>
      <c r="C613" s="39" t="s">
        <v>7282</v>
      </c>
      <c r="D613" s="39" t="s">
        <v>7297</v>
      </c>
      <c r="E613" s="39" t="s">
        <v>7289</v>
      </c>
      <c r="F613" s="39" t="s">
        <v>7298</v>
      </c>
    </row>
    <row r="614" spans="1:6" x14ac:dyDescent="0.15">
      <c r="A614" s="32" t="s">
        <v>7299</v>
      </c>
      <c r="B614" s="39" t="s">
        <v>7300</v>
      </c>
      <c r="C614" s="39" t="s">
        <v>7282</v>
      </c>
      <c r="D614" s="39" t="s">
        <v>7301</v>
      </c>
      <c r="E614" s="39" t="s">
        <v>7289</v>
      </c>
      <c r="F614" s="39" t="s">
        <v>7302</v>
      </c>
    </row>
    <row r="615" spans="1:6" x14ac:dyDescent="0.15">
      <c r="A615" s="32" t="s">
        <v>7303</v>
      </c>
      <c r="B615" s="39" t="s">
        <v>7304</v>
      </c>
      <c r="C615" s="39" t="s">
        <v>7282</v>
      </c>
      <c r="D615" s="39" t="s">
        <v>7305</v>
      </c>
      <c r="E615" s="39" t="s">
        <v>7289</v>
      </c>
      <c r="F615" s="39" t="s">
        <v>7306</v>
      </c>
    </row>
    <row r="616" spans="1:6" x14ac:dyDescent="0.15">
      <c r="A616" s="32" t="s">
        <v>7307</v>
      </c>
      <c r="B616" s="39" t="s">
        <v>7308</v>
      </c>
      <c r="C616" s="39" t="s">
        <v>7282</v>
      </c>
      <c r="D616" s="39" t="s">
        <v>7309</v>
      </c>
      <c r="E616" s="39" t="s">
        <v>7289</v>
      </c>
      <c r="F616" s="39" t="s">
        <v>7310</v>
      </c>
    </row>
    <row r="617" spans="1:6" x14ac:dyDescent="0.15">
      <c r="A617" s="32" t="s">
        <v>7311</v>
      </c>
      <c r="B617" s="39" t="s">
        <v>7312</v>
      </c>
      <c r="C617" s="39" t="s">
        <v>7282</v>
      </c>
      <c r="D617" s="39" t="s">
        <v>7313</v>
      </c>
      <c r="E617" s="39" t="s">
        <v>7289</v>
      </c>
      <c r="F617" s="39" t="s">
        <v>7314</v>
      </c>
    </row>
    <row r="618" spans="1:6" x14ac:dyDescent="0.15">
      <c r="A618" s="32" t="s">
        <v>7315</v>
      </c>
      <c r="B618" s="39" t="s">
        <v>7316</v>
      </c>
      <c r="C618" s="39" t="s">
        <v>7282</v>
      </c>
      <c r="D618" s="39" t="s">
        <v>7317</v>
      </c>
      <c r="E618" s="39" t="s">
        <v>7289</v>
      </c>
      <c r="F618" s="39" t="s">
        <v>7318</v>
      </c>
    </row>
    <row r="619" spans="1:6" x14ac:dyDescent="0.15">
      <c r="A619" s="32" t="s">
        <v>7319</v>
      </c>
      <c r="B619" s="39" t="s">
        <v>7320</v>
      </c>
      <c r="C619" s="39" t="s">
        <v>7282</v>
      </c>
      <c r="D619" s="39" t="s">
        <v>7321</v>
      </c>
      <c r="E619" s="39" t="s">
        <v>7289</v>
      </c>
      <c r="F619" s="39" t="s">
        <v>7322</v>
      </c>
    </row>
    <row r="620" spans="1:6" x14ac:dyDescent="0.15">
      <c r="A620" s="32" t="s">
        <v>7323</v>
      </c>
      <c r="B620" s="39" t="s">
        <v>7324</v>
      </c>
      <c r="C620" s="39" t="s">
        <v>7282</v>
      </c>
      <c r="D620" s="39" t="s">
        <v>7325</v>
      </c>
      <c r="E620" s="39" t="s">
        <v>7289</v>
      </c>
      <c r="F620" s="39" t="s">
        <v>7326</v>
      </c>
    </row>
    <row r="621" spans="1:6" x14ac:dyDescent="0.15">
      <c r="A621" s="32" t="s">
        <v>7327</v>
      </c>
      <c r="B621" s="39" t="s">
        <v>7328</v>
      </c>
      <c r="C621" s="39" t="s">
        <v>7282</v>
      </c>
      <c r="D621" s="39" t="s">
        <v>7329</v>
      </c>
      <c r="E621" s="39" t="s">
        <v>7289</v>
      </c>
      <c r="F621" s="39" t="s">
        <v>6801</v>
      </c>
    </row>
    <row r="622" spans="1:6" x14ac:dyDescent="0.15">
      <c r="A622" s="32" t="s">
        <v>7330</v>
      </c>
      <c r="B622" s="39" t="s">
        <v>7331</v>
      </c>
      <c r="C622" s="39" t="s">
        <v>7282</v>
      </c>
      <c r="D622" s="39" t="s">
        <v>7332</v>
      </c>
      <c r="E622" s="39" t="s">
        <v>7289</v>
      </c>
      <c r="F622" s="39" t="s">
        <v>7333</v>
      </c>
    </row>
    <row r="623" spans="1:6" x14ac:dyDescent="0.15">
      <c r="A623" s="32" t="s">
        <v>7334</v>
      </c>
      <c r="B623" s="39" t="s">
        <v>7335</v>
      </c>
      <c r="C623" s="39" t="s">
        <v>7282</v>
      </c>
      <c r="D623" s="39" t="s">
        <v>7336</v>
      </c>
      <c r="E623" s="39" t="s">
        <v>7289</v>
      </c>
      <c r="F623" s="39" t="s">
        <v>7337</v>
      </c>
    </row>
    <row r="624" spans="1:6" x14ac:dyDescent="0.15">
      <c r="A624" s="32" t="s">
        <v>7338</v>
      </c>
      <c r="B624" s="39" t="s">
        <v>7339</v>
      </c>
      <c r="C624" s="39" t="s">
        <v>7282</v>
      </c>
      <c r="D624" s="39" t="s">
        <v>7340</v>
      </c>
      <c r="E624" s="39" t="s">
        <v>7289</v>
      </c>
      <c r="F624" s="39" t="s">
        <v>7341</v>
      </c>
    </row>
    <row r="625" spans="1:6" x14ac:dyDescent="0.15">
      <c r="A625" s="32" t="s">
        <v>7342</v>
      </c>
      <c r="B625" s="39" t="s">
        <v>7343</v>
      </c>
      <c r="C625" s="39" t="s">
        <v>7282</v>
      </c>
      <c r="D625" s="39" t="s">
        <v>7344</v>
      </c>
      <c r="E625" s="39" t="s">
        <v>7289</v>
      </c>
      <c r="F625" s="39" t="s">
        <v>7345</v>
      </c>
    </row>
    <row r="626" spans="1:6" x14ac:dyDescent="0.15">
      <c r="A626" s="32" t="s">
        <v>7346</v>
      </c>
      <c r="B626" s="39" t="s">
        <v>7347</v>
      </c>
      <c r="C626" s="39" t="s">
        <v>7282</v>
      </c>
      <c r="D626" s="39" t="s">
        <v>7348</v>
      </c>
      <c r="E626" s="39" t="s">
        <v>7289</v>
      </c>
      <c r="F626" s="39" t="s">
        <v>7349</v>
      </c>
    </row>
    <row r="627" spans="1:6" x14ac:dyDescent="0.15">
      <c r="A627" s="32" t="s">
        <v>7350</v>
      </c>
      <c r="B627" s="39" t="s">
        <v>7351</v>
      </c>
      <c r="C627" s="39" t="s">
        <v>7282</v>
      </c>
      <c r="D627" s="39" t="s">
        <v>7352</v>
      </c>
      <c r="E627" s="39" t="s">
        <v>7289</v>
      </c>
      <c r="F627" s="39" t="s">
        <v>7353</v>
      </c>
    </row>
    <row r="628" spans="1:6" x14ac:dyDescent="0.15">
      <c r="A628" s="32" t="s">
        <v>7354</v>
      </c>
      <c r="B628" s="39" t="s">
        <v>7355</v>
      </c>
      <c r="C628" s="39" t="s">
        <v>7282</v>
      </c>
      <c r="D628" s="39" t="s">
        <v>7356</v>
      </c>
      <c r="E628" s="39" t="s">
        <v>7289</v>
      </c>
      <c r="F628" s="39" t="s">
        <v>7357</v>
      </c>
    </row>
    <row r="629" spans="1:6" x14ac:dyDescent="0.15">
      <c r="A629" s="32" t="s">
        <v>7358</v>
      </c>
      <c r="B629" s="39" t="s">
        <v>7359</v>
      </c>
      <c r="C629" s="39" t="s">
        <v>7282</v>
      </c>
      <c r="D629" s="39" t="s">
        <v>7360</v>
      </c>
      <c r="E629" s="39" t="s">
        <v>7289</v>
      </c>
      <c r="F629" s="39" t="s">
        <v>7361</v>
      </c>
    </row>
    <row r="630" spans="1:6" x14ac:dyDescent="0.15">
      <c r="A630" s="32" t="s">
        <v>7362</v>
      </c>
      <c r="B630" s="39" t="s">
        <v>7363</v>
      </c>
      <c r="C630" s="39" t="s">
        <v>7282</v>
      </c>
      <c r="D630" s="39" t="s">
        <v>7364</v>
      </c>
      <c r="E630" s="39" t="s">
        <v>7289</v>
      </c>
      <c r="F630" s="39" t="s">
        <v>7365</v>
      </c>
    </row>
    <row r="631" spans="1:6" x14ac:dyDescent="0.15">
      <c r="A631" s="32" t="s">
        <v>7366</v>
      </c>
      <c r="B631" s="39" t="s">
        <v>7367</v>
      </c>
      <c r="C631" s="39" t="s">
        <v>7282</v>
      </c>
      <c r="D631" s="39" t="s">
        <v>7368</v>
      </c>
      <c r="E631" s="39" t="s">
        <v>7289</v>
      </c>
      <c r="F631" s="39" t="s">
        <v>7369</v>
      </c>
    </row>
    <row r="632" spans="1:6" x14ac:dyDescent="0.15">
      <c r="A632" s="32" t="s">
        <v>7370</v>
      </c>
      <c r="B632" s="39" t="s">
        <v>7371</v>
      </c>
      <c r="C632" s="39" t="s">
        <v>7282</v>
      </c>
      <c r="D632" s="39" t="s">
        <v>7372</v>
      </c>
      <c r="E632" s="39" t="s">
        <v>7289</v>
      </c>
      <c r="F632" s="39" t="s">
        <v>7373</v>
      </c>
    </row>
    <row r="633" spans="1:6" x14ac:dyDescent="0.15">
      <c r="A633" s="32" t="s">
        <v>7374</v>
      </c>
      <c r="B633" s="39" t="s">
        <v>7375</v>
      </c>
      <c r="C633" s="39" t="s">
        <v>7282</v>
      </c>
      <c r="D633" s="39" t="s">
        <v>7376</v>
      </c>
      <c r="E633" s="39" t="s">
        <v>7289</v>
      </c>
      <c r="F633" s="39" t="s">
        <v>7377</v>
      </c>
    </row>
    <row r="634" spans="1:6" x14ac:dyDescent="0.15">
      <c r="A634" s="32" t="s">
        <v>7378</v>
      </c>
      <c r="B634" s="39" t="s">
        <v>7379</v>
      </c>
      <c r="C634" s="39" t="s">
        <v>7282</v>
      </c>
      <c r="D634" s="39" t="s">
        <v>7380</v>
      </c>
      <c r="E634" s="39" t="s">
        <v>7289</v>
      </c>
      <c r="F634" s="39" t="s">
        <v>7381</v>
      </c>
    </row>
    <row r="635" spans="1:6" x14ac:dyDescent="0.15">
      <c r="A635" s="32" t="s">
        <v>7382</v>
      </c>
      <c r="B635" s="39" t="s">
        <v>7383</v>
      </c>
      <c r="C635" s="39" t="s">
        <v>7282</v>
      </c>
      <c r="D635" s="39" t="s">
        <v>7384</v>
      </c>
      <c r="E635" s="39" t="s">
        <v>7289</v>
      </c>
      <c r="F635" s="39" t="s">
        <v>7385</v>
      </c>
    </row>
    <row r="636" spans="1:6" x14ac:dyDescent="0.15">
      <c r="A636" s="32" t="s">
        <v>7386</v>
      </c>
      <c r="B636" s="39" t="s">
        <v>7387</v>
      </c>
      <c r="C636" s="39" t="s">
        <v>7282</v>
      </c>
      <c r="D636" s="39" t="s">
        <v>7388</v>
      </c>
      <c r="E636" s="39" t="s">
        <v>7289</v>
      </c>
      <c r="F636" s="39" t="s">
        <v>7389</v>
      </c>
    </row>
    <row r="637" spans="1:6" x14ac:dyDescent="0.15">
      <c r="A637" s="32" t="s">
        <v>7390</v>
      </c>
      <c r="B637" s="39" t="s">
        <v>7391</v>
      </c>
      <c r="C637" s="39" t="s">
        <v>7282</v>
      </c>
      <c r="D637" s="39" t="s">
        <v>7392</v>
      </c>
      <c r="E637" s="39" t="s">
        <v>7289</v>
      </c>
      <c r="F637" s="39" t="s">
        <v>7393</v>
      </c>
    </row>
    <row r="638" spans="1:6" x14ac:dyDescent="0.15">
      <c r="A638" s="32" t="s">
        <v>7394</v>
      </c>
      <c r="B638" s="39" t="s">
        <v>7395</v>
      </c>
      <c r="C638" s="39" t="s">
        <v>7282</v>
      </c>
      <c r="D638" s="39" t="s">
        <v>7396</v>
      </c>
      <c r="E638" s="39" t="s">
        <v>7289</v>
      </c>
      <c r="F638" s="39" t="s">
        <v>7397</v>
      </c>
    </row>
    <row r="639" spans="1:6" x14ac:dyDescent="0.15">
      <c r="A639" s="32" t="s">
        <v>7398</v>
      </c>
      <c r="B639" s="39" t="s">
        <v>7399</v>
      </c>
      <c r="C639" s="39" t="s">
        <v>7282</v>
      </c>
      <c r="D639" s="39" t="s">
        <v>7400</v>
      </c>
      <c r="E639" s="39" t="s">
        <v>7289</v>
      </c>
      <c r="F639" s="39" t="s">
        <v>7401</v>
      </c>
    </row>
    <row r="640" spans="1:6" x14ac:dyDescent="0.15">
      <c r="A640" s="32" t="s">
        <v>7402</v>
      </c>
      <c r="B640" s="39" t="s">
        <v>7403</v>
      </c>
      <c r="C640" s="39" t="s">
        <v>7282</v>
      </c>
      <c r="D640" s="39" t="s">
        <v>7404</v>
      </c>
      <c r="E640" s="39" t="s">
        <v>7289</v>
      </c>
      <c r="F640" s="39" t="s">
        <v>7405</v>
      </c>
    </row>
    <row r="641" spans="1:6" x14ac:dyDescent="0.15">
      <c r="A641" s="32" t="s">
        <v>7406</v>
      </c>
      <c r="B641" s="39" t="s">
        <v>7407</v>
      </c>
      <c r="C641" s="39" t="s">
        <v>7282</v>
      </c>
      <c r="D641" s="39" t="s">
        <v>7408</v>
      </c>
      <c r="E641" s="39" t="s">
        <v>7289</v>
      </c>
      <c r="F641" s="39" t="s">
        <v>7409</v>
      </c>
    </row>
    <row r="642" spans="1:6" x14ac:dyDescent="0.15">
      <c r="A642" s="32" t="s">
        <v>7410</v>
      </c>
      <c r="B642" s="39" t="s">
        <v>7411</v>
      </c>
      <c r="C642" s="39" t="s">
        <v>7282</v>
      </c>
      <c r="D642" s="39" t="s">
        <v>7412</v>
      </c>
      <c r="E642" s="39" t="s">
        <v>7289</v>
      </c>
      <c r="F642" s="39" t="s">
        <v>7413</v>
      </c>
    </row>
    <row r="643" spans="1:6" x14ac:dyDescent="0.15">
      <c r="A643" s="32" t="s">
        <v>7414</v>
      </c>
      <c r="B643" s="39" t="s">
        <v>7415</v>
      </c>
      <c r="C643" s="39" t="s">
        <v>7282</v>
      </c>
      <c r="D643" s="39" t="s">
        <v>7416</v>
      </c>
      <c r="E643" s="39" t="s">
        <v>7289</v>
      </c>
      <c r="F643" s="39" t="s">
        <v>7417</v>
      </c>
    </row>
    <row r="644" spans="1:6" x14ac:dyDescent="0.15">
      <c r="A644" s="32" t="s">
        <v>7418</v>
      </c>
      <c r="B644" s="39" t="s">
        <v>7419</v>
      </c>
      <c r="C644" s="39" t="s">
        <v>7282</v>
      </c>
      <c r="D644" s="39" t="s">
        <v>7420</v>
      </c>
      <c r="E644" s="39" t="s">
        <v>7289</v>
      </c>
      <c r="F644" s="39" t="s">
        <v>7421</v>
      </c>
    </row>
    <row r="645" spans="1:6" x14ac:dyDescent="0.15">
      <c r="A645" s="32" t="s">
        <v>7422</v>
      </c>
      <c r="B645" s="39" t="s">
        <v>7423</v>
      </c>
      <c r="C645" s="39" t="s">
        <v>7282</v>
      </c>
      <c r="D645" s="39" t="s">
        <v>7424</v>
      </c>
      <c r="E645" s="39" t="s">
        <v>7289</v>
      </c>
      <c r="F645" s="39" t="s">
        <v>7425</v>
      </c>
    </row>
    <row r="646" spans="1:6" x14ac:dyDescent="0.15">
      <c r="A646" s="32" t="s">
        <v>7426</v>
      </c>
      <c r="B646" s="39" t="s">
        <v>7427</v>
      </c>
      <c r="C646" s="39" t="s">
        <v>7282</v>
      </c>
      <c r="D646" s="39" t="s">
        <v>7428</v>
      </c>
      <c r="E646" s="39" t="s">
        <v>7289</v>
      </c>
      <c r="F646" s="39" t="s">
        <v>7429</v>
      </c>
    </row>
    <row r="647" spans="1:6" x14ac:dyDescent="0.15">
      <c r="A647" s="32" t="s">
        <v>7430</v>
      </c>
      <c r="B647" s="39" t="s">
        <v>7431</v>
      </c>
      <c r="C647" s="39" t="s">
        <v>7282</v>
      </c>
      <c r="D647" s="39" t="s">
        <v>7432</v>
      </c>
      <c r="E647" s="39" t="s">
        <v>7289</v>
      </c>
      <c r="F647" s="39" t="s">
        <v>7433</v>
      </c>
    </row>
    <row r="648" spans="1:6" x14ac:dyDescent="0.15">
      <c r="A648" s="32" t="s">
        <v>7434</v>
      </c>
      <c r="B648" s="39" t="s">
        <v>7435</v>
      </c>
      <c r="C648" s="39" t="s">
        <v>7282</v>
      </c>
      <c r="D648" s="39" t="s">
        <v>7436</v>
      </c>
      <c r="E648" s="39" t="s">
        <v>7289</v>
      </c>
      <c r="F648" s="39" t="s">
        <v>7437</v>
      </c>
    </row>
    <row r="649" spans="1:6" x14ac:dyDescent="0.15">
      <c r="A649" s="32" t="s">
        <v>7438</v>
      </c>
      <c r="B649" s="39" t="s">
        <v>7439</v>
      </c>
      <c r="C649" s="39" t="s">
        <v>7282</v>
      </c>
      <c r="D649" s="39" t="s">
        <v>7440</v>
      </c>
      <c r="E649" s="39" t="s">
        <v>7289</v>
      </c>
      <c r="F649" s="39" t="s">
        <v>7441</v>
      </c>
    </row>
    <row r="650" spans="1:6" x14ac:dyDescent="0.15">
      <c r="A650" s="32" t="s">
        <v>7442</v>
      </c>
      <c r="B650" s="39" t="s">
        <v>7443</v>
      </c>
      <c r="C650" s="39" t="s">
        <v>7282</v>
      </c>
      <c r="D650" s="39" t="s">
        <v>7444</v>
      </c>
      <c r="E650" s="39" t="s">
        <v>7289</v>
      </c>
      <c r="F650" s="39" t="s">
        <v>7445</v>
      </c>
    </row>
    <row r="651" spans="1:6" x14ac:dyDescent="0.15">
      <c r="A651" s="32" t="s">
        <v>7446</v>
      </c>
      <c r="B651" s="39" t="s">
        <v>7447</v>
      </c>
      <c r="C651" s="39" t="s">
        <v>7282</v>
      </c>
      <c r="D651" s="39" t="s">
        <v>7448</v>
      </c>
      <c r="E651" s="39" t="s">
        <v>7289</v>
      </c>
      <c r="F651" s="39" t="s">
        <v>7449</v>
      </c>
    </row>
    <row r="652" spans="1:6" x14ac:dyDescent="0.15">
      <c r="A652" s="32" t="s">
        <v>7450</v>
      </c>
      <c r="B652" s="39" t="s">
        <v>7451</v>
      </c>
      <c r="C652" s="39" t="s">
        <v>7282</v>
      </c>
      <c r="D652" s="39" t="s">
        <v>7452</v>
      </c>
      <c r="E652" s="39" t="s">
        <v>7289</v>
      </c>
      <c r="F652" s="39" t="s">
        <v>7453</v>
      </c>
    </row>
    <row r="653" spans="1:6" x14ac:dyDescent="0.15">
      <c r="A653" s="32" t="s">
        <v>7454</v>
      </c>
      <c r="B653" s="39" t="s">
        <v>7455</v>
      </c>
      <c r="C653" s="39" t="s">
        <v>7282</v>
      </c>
      <c r="D653" s="39" t="s">
        <v>7456</v>
      </c>
      <c r="E653" s="39" t="s">
        <v>7289</v>
      </c>
      <c r="F653" s="39" t="s">
        <v>7457</v>
      </c>
    </row>
    <row r="654" spans="1:6" x14ac:dyDescent="0.15">
      <c r="A654" s="32" t="s">
        <v>7458</v>
      </c>
      <c r="B654" s="39" t="s">
        <v>7459</v>
      </c>
      <c r="C654" s="39" t="s">
        <v>7282</v>
      </c>
      <c r="D654" s="39" t="s">
        <v>7460</v>
      </c>
      <c r="E654" s="39" t="s">
        <v>7289</v>
      </c>
      <c r="F654" s="39" t="s">
        <v>7461</v>
      </c>
    </row>
    <row r="655" spans="1:6" x14ac:dyDescent="0.15">
      <c r="A655" s="32" t="s">
        <v>7462</v>
      </c>
      <c r="B655" s="39" t="s">
        <v>7463</v>
      </c>
      <c r="C655" s="39" t="s">
        <v>7282</v>
      </c>
      <c r="D655" s="39" t="s">
        <v>7464</v>
      </c>
      <c r="E655" s="39" t="s">
        <v>7289</v>
      </c>
      <c r="F655" s="39" t="s">
        <v>7465</v>
      </c>
    </row>
    <row r="656" spans="1:6" x14ac:dyDescent="0.15">
      <c r="A656" s="32" t="s">
        <v>7466</v>
      </c>
      <c r="B656" s="39" t="s">
        <v>7467</v>
      </c>
      <c r="C656" s="39" t="s">
        <v>7282</v>
      </c>
      <c r="D656" s="39" t="s">
        <v>7468</v>
      </c>
      <c r="E656" s="39" t="s">
        <v>7289</v>
      </c>
      <c r="F656" s="39" t="s">
        <v>7469</v>
      </c>
    </row>
    <row r="657" spans="1:6" x14ac:dyDescent="0.15">
      <c r="A657" s="32" t="s">
        <v>7470</v>
      </c>
      <c r="B657" s="39" t="s">
        <v>7471</v>
      </c>
      <c r="C657" s="39" t="s">
        <v>7282</v>
      </c>
      <c r="D657" s="39" t="s">
        <v>7472</v>
      </c>
      <c r="E657" s="39" t="s">
        <v>7289</v>
      </c>
      <c r="F657" s="39" t="s">
        <v>7473</v>
      </c>
    </row>
    <row r="658" spans="1:6" x14ac:dyDescent="0.15">
      <c r="A658" s="32" t="s">
        <v>7474</v>
      </c>
      <c r="B658" s="39" t="s">
        <v>7475</v>
      </c>
      <c r="C658" s="39" t="s">
        <v>7282</v>
      </c>
      <c r="D658" s="39" t="s">
        <v>7476</v>
      </c>
      <c r="E658" s="39" t="s">
        <v>7289</v>
      </c>
      <c r="F658" s="39" t="s">
        <v>7477</v>
      </c>
    </row>
    <row r="659" spans="1:6" x14ac:dyDescent="0.15">
      <c r="A659" s="32" t="s">
        <v>7478</v>
      </c>
      <c r="B659" s="39" t="s">
        <v>7479</v>
      </c>
      <c r="C659" s="39" t="s">
        <v>7282</v>
      </c>
      <c r="D659" s="39" t="s">
        <v>7480</v>
      </c>
      <c r="E659" s="39" t="s">
        <v>7289</v>
      </c>
      <c r="F659" s="39" t="s">
        <v>7481</v>
      </c>
    </row>
    <row r="660" spans="1:6" x14ac:dyDescent="0.15">
      <c r="A660" s="32" t="s">
        <v>7482</v>
      </c>
      <c r="B660" s="39" t="s">
        <v>7483</v>
      </c>
      <c r="C660" s="39" t="s">
        <v>7282</v>
      </c>
      <c r="D660" s="39" t="s">
        <v>7484</v>
      </c>
      <c r="E660" s="39" t="s">
        <v>7289</v>
      </c>
      <c r="F660" s="39" t="s">
        <v>7485</v>
      </c>
    </row>
    <row r="661" spans="1:6" x14ac:dyDescent="0.15">
      <c r="A661" s="32" t="s">
        <v>7486</v>
      </c>
      <c r="B661" s="39" t="s">
        <v>7487</v>
      </c>
      <c r="C661" s="39" t="s">
        <v>7282</v>
      </c>
      <c r="D661" s="39" t="s">
        <v>7488</v>
      </c>
      <c r="E661" s="39" t="s">
        <v>7289</v>
      </c>
      <c r="F661" s="39" t="s">
        <v>7489</v>
      </c>
    </row>
    <row r="662" spans="1:6" x14ac:dyDescent="0.15">
      <c r="A662" s="32" t="s">
        <v>7490</v>
      </c>
      <c r="B662" s="39" t="s">
        <v>7491</v>
      </c>
      <c r="C662" s="39" t="s">
        <v>7282</v>
      </c>
      <c r="D662" s="39" t="s">
        <v>7492</v>
      </c>
      <c r="E662" s="39" t="s">
        <v>7289</v>
      </c>
      <c r="F662" s="39" t="s">
        <v>7493</v>
      </c>
    </row>
    <row r="663" spans="1:6" x14ac:dyDescent="0.15">
      <c r="A663" s="32" t="s">
        <v>7494</v>
      </c>
      <c r="B663" s="39" t="s">
        <v>7495</v>
      </c>
      <c r="C663" s="39" t="s">
        <v>7282</v>
      </c>
      <c r="D663" s="39" t="s">
        <v>7496</v>
      </c>
      <c r="E663" s="39" t="s">
        <v>7289</v>
      </c>
      <c r="F663" s="39" t="s">
        <v>7497</v>
      </c>
    </row>
    <row r="664" spans="1:6" x14ac:dyDescent="0.15">
      <c r="A664" s="32" t="s">
        <v>7498</v>
      </c>
      <c r="B664" s="39" t="s">
        <v>7499</v>
      </c>
      <c r="C664" s="39" t="s">
        <v>7282</v>
      </c>
      <c r="D664" s="39" t="s">
        <v>7500</v>
      </c>
      <c r="E664" s="39" t="s">
        <v>7289</v>
      </c>
      <c r="F664" s="39" t="s">
        <v>7501</v>
      </c>
    </row>
    <row r="665" spans="1:6" x14ac:dyDescent="0.15">
      <c r="A665" s="32" t="s">
        <v>200</v>
      </c>
      <c r="B665" s="35" t="s">
        <v>7502</v>
      </c>
      <c r="C665" s="35" t="s">
        <v>7503</v>
      </c>
      <c r="D665" s="36"/>
      <c r="E665" s="37" t="s">
        <v>7504</v>
      </c>
      <c r="F665" s="36"/>
    </row>
    <row r="666" spans="1:6" x14ac:dyDescent="0.15">
      <c r="A666" s="32" t="s">
        <v>7505</v>
      </c>
      <c r="B666" s="39" t="s">
        <v>7506</v>
      </c>
      <c r="C666" s="39" t="s">
        <v>200</v>
      </c>
      <c r="D666" s="39" t="s">
        <v>7507</v>
      </c>
      <c r="E666" s="39" t="s">
        <v>7508</v>
      </c>
      <c r="F666" s="39" t="s">
        <v>7509</v>
      </c>
    </row>
    <row r="667" spans="1:6" x14ac:dyDescent="0.15">
      <c r="A667" s="32" t="s">
        <v>7510</v>
      </c>
      <c r="B667" s="39" t="s">
        <v>7511</v>
      </c>
      <c r="C667" s="39" t="s">
        <v>200</v>
      </c>
      <c r="D667" s="39" t="s">
        <v>7512</v>
      </c>
      <c r="E667" s="39" t="s">
        <v>7508</v>
      </c>
      <c r="F667" s="39" t="s">
        <v>7513</v>
      </c>
    </row>
    <row r="668" spans="1:6" x14ac:dyDescent="0.15">
      <c r="A668" s="32" t="s">
        <v>7514</v>
      </c>
      <c r="B668" s="39" t="s">
        <v>7515</v>
      </c>
      <c r="C668" s="39" t="s">
        <v>200</v>
      </c>
      <c r="D668" s="39" t="s">
        <v>7516</v>
      </c>
      <c r="E668" s="39" t="s">
        <v>7508</v>
      </c>
      <c r="F668" s="39" t="s">
        <v>7517</v>
      </c>
    </row>
    <row r="669" spans="1:6" x14ac:dyDescent="0.15">
      <c r="A669" s="32" t="s">
        <v>7518</v>
      </c>
      <c r="B669" s="39" t="s">
        <v>7519</v>
      </c>
      <c r="C669" s="39" t="s">
        <v>200</v>
      </c>
      <c r="D669" s="39" t="s">
        <v>7520</v>
      </c>
      <c r="E669" s="39" t="s">
        <v>7508</v>
      </c>
      <c r="F669" s="39" t="s">
        <v>7521</v>
      </c>
    </row>
    <row r="670" spans="1:6" x14ac:dyDescent="0.15">
      <c r="A670" s="32" t="s">
        <v>7522</v>
      </c>
      <c r="B670" s="39" t="s">
        <v>7523</v>
      </c>
      <c r="C670" s="39" t="s">
        <v>200</v>
      </c>
      <c r="D670" s="39" t="s">
        <v>7524</v>
      </c>
      <c r="E670" s="39" t="s">
        <v>7508</v>
      </c>
      <c r="F670" s="39" t="s">
        <v>7525</v>
      </c>
    </row>
    <row r="671" spans="1:6" x14ac:dyDescent="0.15">
      <c r="A671" s="32" t="s">
        <v>7526</v>
      </c>
      <c r="B671" s="39" t="s">
        <v>7527</v>
      </c>
      <c r="C671" s="39" t="s">
        <v>200</v>
      </c>
      <c r="D671" s="39" t="s">
        <v>7528</v>
      </c>
      <c r="E671" s="39" t="s">
        <v>7508</v>
      </c>
      <c r="F671" s="39" t="s">
        <v>7529</v>
      </c>
    </row>
    <row r="672" spans="1:6" x14ac:dyDescent="0.15">
      <c r="A672" s="32" t="s">
        <v>7530</v>
      </c>
      <c r="B672" s="39" t="s">
        <v>7531</v>
      </c>
      <c r="C672" s="39" t="s">
        <v>200</v>
      </c>
      <c r="D672" s="39" t="s">
        <v>7532</v>
      </c>
      <c r="E672" s="39" t="s">
        <v>7508</v>
      </c>
      <c r="F672" s="39" t="s">
        <v>7533</v>
      </c>
    </row>
    <row r="673" spans="1:6" x14ac:dyDescent="0.15">
      <c r="A673" s="32" t="s">
        <v>7534</v>
      </c>
      <c r="B673" s="39" t="s">
        <v>7535</v>
      </c>
      <c r="C673" s="39" t="s">
        <v>200</v>
      </c>
      <c r="D673" s="39" t="s">
        <v>7536</v>
      </c>
      <c r="E673" s="39" t="s">
        <v>7508</v>
      </c>
      <c r="F673" s="39" t="s">
        <v>7537</v>
      </c>
    </row>
    <row r="674" spans="1:6" x14ac:dyDescent="0.15">
      <c r="A674" s="32" t="s">
        <v>7538</v>
      </c>
      <c r="B674" s="39" t="s">
        <v>7539</v>
      </c>
      <c r="C674" s="39" t="s">
        <v>200</v>
      </c>
      <c r="D674" s="39" t="s">
        <v>7540</v>
      </c>
      <c r="E674" s="39" t="s">
        <v>7508</v>
      </c>
      <c r="F674" s="39" t="s">
        <v>7541</v>
      </c>
    </row>
    <row r="675" spans="1:6" x14ac:dyDescent="0.15">
      <c r="A675" s="32" t="s">
        <v>7542</v>
      </c>
      <c r="B675" s="39" t="s">
        <v>7543</v>
      </c>
      <c r="C675" s="39" t="s">
        <v>200</v>
      </c>
      <c r="D675" s="39" t="s">
        <v>204</v>
      </c>
      <c r="E675" s="39" t="s">
        <v>7508</v>
      </c>
      <c r="F675" s="39" t="s">
        <v>7544</v>
      </c>
    </row>
    <row r="676" spans="1:6" x14ac:dyDescent="0.15">
      <c r="A676" s="32" t="s">
        <v>7545</v>
      </c>
      <c r="B676" s="39" t="s">
        <v>7546</v>
      </c>
      <c r="C676" s="39" t="s">
        <v>200</v>
      </c>
      <c r="D676" s="39" t="s">
        <v>7547</v>
      </c>
      <c r="E676" s="39" t="s">
        <v>7508</v>
      </c>
      <c r="F676" s="39" t="s">
        <v>7548</v>
      </c>
    </row>
    <row r="677" spans="1:6" x14ac:dyDescent="0.15">
      <c r="A677" s="32" t="s">
        <v>7549</v>
      </c>
      <c r="B677" s="39" t="s">
        <v>7550</v>
      </c>
      <c r="C677" s="39" t="s">
        <v>200</v>
      </c>
      <c r="D677" s="39" t="s">
        <v>7551</v>
      </c>
      <c r="E677" s="39" t="s">
        <v>7508</v>
      </c>
      <c r="F677" s="39" t="s">
        <v>7552</v>
      </c>
    </row>
    <row r="678" spans="1:6" x14ac:dyDescent="0.15">
      <c r="A678" s="32" t="s">
        <v>7553</v>
      </c>
      <c r="B678" s="39" t="s">
        <v>7554</v>
      </c>
      <c r="C678" s="39" t="s">
        <v>200</v>
      </c>
      <c r="D678" s="39" t="s">
        <v>7555</v>
      </c>
      <c r="E678" s="39" t="s">
        <v>7508</v>
      </c>
      <c r="F678" s="39" t="s">
        <v>7556</v>
      </c>
    </row>
    <row r="679" spans="1:6" x14ac:dyDescent="0.15">
      <c r="A679" s="32" t="s">
        <v>7557</v>
      </c>
      <c r="B679" s="39" t="s">
        <v>7558</v>
      </c>
      <c r="C679" s="39" t="s">
        <v>200</v>
      </c>
      <c r="D679" s="39" t="s">
        <v>7559</v>
      </c>
      <c r="E679" s="39" t="s">
        <v>7508</v>
      </c>
      <c r="F679" s="39" t="s">
        <v>7560</v>
      </c>
    </row>
    <row r="680" spans="1:6" x14ac:dyDescent="0.15">
      <c r="A680" s="32" t="s">
        <v>7561</v>
      </c>
      <c r="B680" s="39" t="s">
        <v>7562</v>
      </c>
      <c r="C680" s="39" t="s">
        <v>200</v>
      </c>
      <c r="D680" s="39" t="s">
        <v>7563</v>
      </c>
      <c r="E680" s="39" t="s">
        <v>7508</v>
      </c>
      <c r="F680" s="39" t="s">
        <v>7564</v>
      </c>
    </row>
    <row r="681" spans="1:6" x14ac:dyDescent="0.15">
      <c r="A681" s="32" t="s">
        <v>7565</v>
      </c>
      <c r="B681" s="39" t="s">
        <v>7566</v>
      </c>
      <c r="C681" s="39" t="s">
        <v>200</v>
      </c>
      <c r="D681" s="39" t="s">
        <v>7567</v>
      </c>
      <c r="E681" s="39" t="s">
        <v>7508</v>
      </c>
      <c r="F681" s="39" t="s">
        <v>7568</v>
      </c>
    </row>
    <row r="682" spans="1:6" x14ac:dyDescent="0.15">
      <c r="A682" s="32" t="s">
        <v>7569</v>
      </c>
      <c r="B682" s="39" t="s">
        <v>7570</v>
      </c>
      <c r="C682" s="39" t="s">
        <v>200</v>
      </c>
      <c r="D682" s="39" t="s">
        <v>7571</v>
      </c>
      <c r="E682" s="39" t="s">
        <v>7508</v>
      </c>
      <c r="F682" s="39" t="s">
        <v>7572</v>
      </c>
    </row>
    <row r="683" spans="1:6" x14ac:dyDescent="0.15">
      <c r="A683" s="32" t="s">
        <v>7573</v>
      </c>
      <c r="B683" s="39" t="s">
        <v>7574</v>
      </c>
      <c r="C683" s="39" t="s">
        <v>200</v>
      </c>
      <c r="D683" s="39" t="s">
        <v>7575</v>
      </c>
      <c r="E683" s="39" t="s">
        <v>7508</v>
      </c>
      <c r="F683" s="39" t="s">
        <v>7576</v>
      </c>
    </row>
    <row r="684" spans="1:6" x14ac:dyDescent="0.15">
      <c r="A684" s="32" t="s">
        <v>7577</v>
      </c>
      <c r="B684" s="39" t="s">
        <v>7578</v>
      </c>
      <c r="C684" s="39" t="s">
        <v>200</v>
      </c>
      <c r="D684" s="39" t="s">
        <v>7579</v>
      </c>
      <c r="E684" s="39" t="s">
        <v>7508</v>
      </c>
      <c r="F684" s="39" t="s">
        <v>7580</v>
      </c>
    </row>
    <row r="685" spans="1:6" x14ac:dyDescent="0.15">
      <c r="A685" s="32" t="s">
        <v>7581</v>
      </c>
      <c r="B685" s="39" t="s">
        <v>7582</v>
      </c>
      <c r="C685" s="39" t="s">
        <v>200</v>
      </c>
      <c r="D685" s="39" t="s">
        <v>7583</v>
      </c>
      <c r="E685" s="39" t="s">
        <v>7508</v>
      </c>
      <c r="F685" s="39" t="s">
        <v>7584</v>
      </c>
    </row>
    <row r="686" spans="1:6" x14ac:dyDescent="0.15">
      <c r="A686" s="32" t="s">
        <v>7585</v>
      </c>
      <c r="B686" s="39" t="s">
        <v>7586</v>
      </c>
      <c r="C686" s="39" t="s">
        <v>200</v>
      </c>
      <c r="D686" s="39" t="s">
        <v>7587</v>
      </c>
      <c r="E686" s="39" t="s">
        <v>7508</v>
      </c>
      <c r="F686" s="39" t="s">
        <v>7588</v>
      </c>
    </row>
    <row r="687" spans="1:6" x14ac:dyDescent="0.15">
      <c r="A687" s="32" t="s">
        <v>7589</v>
      </c>
      <c r="B687" s="39" t="s">
        <v>7590</v>
      </c>
      <c r="C687" s="39" t="s">
        <v>200</v>
      </c>
      <c r="D687" s="39" t="s">
        <v>7591</v>
      </c>
      <c r="E687" s="39" t="s">
        <v>7508</v>
      </c>
      <c r="F687" s="39" t="s">
        <v>7592</v>
      </c>
    </row>
    <row r="688" spans="1:6" x14ac:dyDescent="0.15">
      <c r="A688" s="32" t="s">
        <v>7593</v>
      </c>
      <c r="B688" s="39" t="s">
        <v>7594</v>
      </c>
      <c r="C688" s="39" t="s">
        <v>200</v>
      </c>
      <c r="D688" s="39" t="s">
        <v>7595</v>
      </c>
      <c r="E688" s="39" t="s">
        <v>7508</v>
      </c>
      <c r="F688" s="39" t="s">
        <v>7596</v>
      </c>
    </row>
    <row r="689" spans="1:6" x14ac:dyDescent="0.15">
      <c r="A689" s="32" t="s">
        <v>7597</v>
      </c>
      <c r="B689" s="39" t="s">
        <v>7598</v>
      </c>
      <c r="C689" s="39" t="s">
        <v>200</v>
      </c>
      <c r="D689" s="39" t="s">
        <v>7599</v>
      </c>
      <c r="E689" s="39" t="s">
        <v>7508</v>
      </c>
      <c r="F689" s="39" t="s">
        <v>7600</v>
      </c>
    </row>
    <row r="690" spans="1:6" x14ac:dyDescent="0.15">
      <c r="A690" s="32" t="s">
        <v>7601</v>
      </c>
      <c r="B690" s="39" t="s">
        <v>7602</v>
      </c>
      <c r="C690" s="39" t="s">
        <v>200</v>
      </c>
      <c r="D690" s="39" t="s">
        <v>7603</v>
      </c>
      <c r="E690" s="39" t="s">
        <v>7508</v>
      </c>
      <c r="F690" s="39" t="s">
        <v>7604</v>
      </c>
    </row>
    <row r="691" spans="1:6" x14ac:dyDescent="0.15">
      <c r="A691" s="32" t="s">
        <v>7605</v>
      </c>
      <c r="B691" s="39" t="s">
        <v>7606</v>
      </c>
      <c r="C691" s="39" t="s">
        <v>200</v>
      </c>
      <c r="D691" s="39" t="s">
        <v>7607</v>
      </c>
      <c r="E691" s="39" t="s">
        <v>7508</v>
      </c>
      <c r="F691" s="39" t="s">
        <v>7608</v>
      </c>
    </row>
    <row r="692" spans="1:6" x14ac:dyDescent="0.15">
      <c r="A692" s="32" t="s">
        <v>7609</v>
      </c>
      <c r="B692" s="39" t="s">
        <v>7610</v>
      </c>
      <c r="C692" s="39" t="s">
        <v>200</v>
      </c>
      <c r="D692" s="39" t="s">
        <v>7611</v>
      </c>
      <c r="E692" s="39" t="s">
        <v>7508</v>
      </c>
      <c r="F692" s="39" t="s">
        <v>7612</v>
      </c>
    </row>
    <row r="693" spans="1:6" x14ac:dyDescent="0.15">
      <c r="A693" s="32" t="s">
        <v>7613</v>
      </c>
      <c r="B693" s="39" t="s">
        <v>7614</v>
      </c>
      <c r="C693" s="39" t="s">
        <v>200</v>
      </c>
      <c r="D693" s="39" t="s">
        <v>7615</v>
      </c>
      <c r="E693" s="39" t="s">
        <v>7508</v>
      </c>
      <c r="F693" s="39" t="s">
        <v>7616</v>
      </c>
    </row>
    <row r="694" spans="1:6" x14ac:dyDescent="0.15">
      <c r="A694" s="32" t="s">
        <v>7617</v>
      </c>
      <c r="B694" s="39" t="s">
        <v>7618</v>
      </c>
      <c r="C694" s="39" t="s">
        <v>200</v>
      </c>
      <c r="D694" s="39" t="s">
        <v>7619</v>
      </c>
      <c r="E694" s="39" t="s">
        <v>7508</v>
      </c>
      <c r="F694" s="39" t="s">
        <v>7620</v>
      </c>
    </row>
    <row r="695" spans="1:6" x14ac:dyDescent="0.15">
      <c r="A695" s="32" t="s">
        <v>7621</v>
      </c>
      <c r="B695" s="39" t="s">
        <v>7622</v>
      </c>
      <c r="C695" s="39" t="s">
        <v>200</v>
      </c>
      <c r="D695" s="39" t="s">
        <v>7623</v>
      </c>
      <c r="E695" s="39" t="s">
        <v>7508</v>
      </c>
      <c r="F695" s="39" t="s">
        <v>7624</v>
      </c>
    </row>
    <row r="696" spans="1:6" x14ac:dyDescent="0.15">
      <c r="A696" s="32" t="s">
        <v>7625</v>
      </c>
      <c r="B696" s="39" t="s">
        <v>7626</v>
      </c>
      <c r="C696" s="39" t="s">
        <v>200</v>
      </c>
      <c r="D696" s="39" t="s">
        <v>7627</v>
      </c>
      <c r="E696" s="39" t="s">
        <v>7508</v>
      </c>
      <c r="F696" s="39" t="s">
        <v>7628</v>
      </c>
    </row>
    <row r="697" spans="1:6" x14ac:dyDescent="0.15">
      <c r="A697" s="32" t="s">
        <v>7629</v>
      </c>
      <c r="B697" s="39" t="s">
        <v>7630</v>
      </c>
      <c r="C697" s="39" t="s">
        <v>200</v>
      </c>
      <c r="D697" s="39" t="s">
        <v>7631</v>
      </c>
      <c r="E697" s="39" t="s">
        <v>7508</v>
      </c>
      <c r="F697" s="39" t="s">
        <v>7632</v>
      </c>
    </row>
    <row r="698" spans="1:6" x14ac:dyDescent="0.15">
      <c r="A698" s="32" t="s">
        <v>7633</v>
      </c>
      <c r="B698" s="39" t="s">
        <v>7634</v>
      </c>
      <c r="C698" s="39" t="s">
        <v>200</v>
      </c>
      <c r="D698" s="39" t="s">
        <v>7635</v>
      </c>
      <c r="E698" s="39" t="s">
        <v>7508</v>
      </c>
      <c r="F698" s="39" t="s">
        <v>7636</v>
      </c>
    </row>
    <row r="699" spans="1:6" x14ac:dyDescent="0.15">
      <c r="A699" s="32" t="s">
        <v>7637</v>
      </c>
      <c r="B699" s="39" t="s">
        <v>7638</v>
      </c>
      <c r="C699" s="39" t="s">
        <v>200</v>
      </c>
      <c r="D699" s="39" t="s">
        <v>7639</v>
      </c>
      <c r="E699" s="39" t="s">
        <v>7508</v>
      </c>
      <c r="F699" s="39" t="s">
        <v>7640</v>
      </c>
    </row>
    <row r="700" spans="1:6" x14ac:dyDescent="0.15">
      <c r="A700" s="32" t="s">
        <v>7641</v>
      </c>
      <c r="B700" s="39" t="s">
        <v>7642</v>
      </c>
      <c r="C700" s="39" t="s">
        <v>200</v>
      </c>
      <c r="D700" s="39" t="s">
        <v>7643</v>
      </c>
      <c r="E700" s="39" t="s">
        <v>7508</v>
      </c>
      <c r="F700" s="39" t="s">
        <v>7644</v>
      </c>
    </row>
    <row r="701" spans="1:6" x14ac:dyDescent="0.15">
      <c r="A701" s="32" t="s">
        <v>7645</v>
      </c>
      <c r="B701" s="39" t="s">
        <v>7646</v>
      </c>
      <c r="C701" s="39" t="s">
        <v>200</v>
      </c>
      <c r="D701" s="39" t="s">
        <v>7647</v>
      </c>
      <c r="E701" s="39" t="s">
        <v>7508</v>
      </c>
      <c r="F701" s="39" t="s">
        <v>7648</v>
      </c>
    </row>
    <row r="702" spans="1:6" x14ac:dyDescent="0.15">
      <c r="A702" s="32" t="s">
        <v>7649</v>
      </c>
      <c r="B702" s="39" t="s">
        <v>7650</v>
      </c>
      <c r="C702" s="39" t="s">
        <v>200</v>
      </c>
      <c r="D702" s="39" t="s">
        <v>7651</v>
      </c>
      <c r="E702" s="39" t="s">
        <v>7508</v>
      </c>
      <c r="F702" s="39" t="s">
        <v>7652</v>
      </c>
    </row>
    <row r="703" spans="1:6" x14ac:dyDescent="0.15">
      <c r="A703" s="32" t="s">
        <v>7653</v>
      </c>
      <c r="B703" s="39" t="s">
        <v>7654</v>
      </c>
      <c r="C703" s="39" t="s">
        <v>200</v>
      </c>
      <c r="D703" s="39" t="s">
        <v>7655</v>
      </c>
      <c r="E703" s="39" t="s">
        <v>7508</v>
      </c>
      <c r="F703" s="39" t="s">
        <v>7656</v>
      </c>
    </row>
    <row r="704" spans="1:6" x14ac:dyDescent="0.15">
      <c r="A704" s="40" t="s">
        <v>7657</v>
      </c>
      <c r="B704" s="39" t="s">
        <v>7658</v>
      </c>
      <c r="C704" s="39" t="s">
        <v>200</v>
      </c>
      <c r="D704" s="39" t="s">
        <v>7659</v>
      </c>
      <c r="E704" s="39" t="s">
        <v>7508</v>
      </c>
      <c r="F704" s="39" t="s">
        <v>7660</v>
      </c>
    </row>
    <row r="705" spans="1:6" x14ac:dyDescent="0.15">
      <c r="A705" s="32" t="s">
        <v>7661</v>
      </c>
      <c r="B705" s="39" t="s">
        <v>7662</v>
      </c>
      <c r="C705" s="39" t="s">
        <v>200</v>
      </c>
      <c r="D705" s="39" t="s">
        <v>7663</v>
      </c>
      <c r="E705" s="39" t="s">
        <v>7508</v>
      </c>
      <c r="F705" s="39" t="s">
        <v>7664</v>
      </c>
    </row>
    <row r="706" spans="1:6" x14ac:dyDescent="0.15">
      <c r="A706" s="32" t="s">
        <v>7665</v>
      </c>
      <c r="B706" s="39" t="s">
        <v>7666</v>
      </c>
      <c r="C706" s="39" t="s">
        <v>200</v>
      </c>
      <c r="D706" s="39" t="s">
        <v>7667</v>
      </c>
      <c r="E706" s="39" t="s">
        <v>7508</v>
      </c>
      <c r="F706" s="39" t="s">
        <v>7668</v>
      </c>
    </row>
    <row r="707" spans="1:6" x14ac:dyDescent="0.15">
      <c r="A707" s="32" t="s">
        <v>7669</v>
      </c>
      <c r="B707" s="39" t="s">
        <v>7670</v>
      </c>
      <c r="C707" s="39" t="s">
        <v>200</v>
      </c>
      <c r="D707" s="39" t="s">
        <v>7671</v>
      </c>
      <c r="E707" s="39" t="s">
        <v>7508</v>
      </c>
      <c r="F707" s="39" t="s">
        <v>7672</v>
      </c>
    </row>
    <row r="708" spans="1:6" x14ac:dyDescent="0.15">
      <c r="A708" s="32" t="s">
        <v>7673</v>
      </c>
      <c r="B708" s="39" t="s">
        <v>7674</v>
      </c>
      <c r="C708" s="39" t="s">
        <v>200</v>
      </c>
      <c r="D708" s="39" t="s">
        <v>7675</v>
      </c>
      <c r="E708" s="39" t="s">
        <v>7508</v>
      </c>
      <c r="F708" s="39" t="s">
        <v>7676</v>
      </c>
    </row>
    <row r="709" spans="1:6" x14ac:dyDescent="0.15">
      <c r="A709" s="32" t="s">
        <v>7677</v>
      </c>
      <c r="B709" s="39" t="s">
        <v>7678</v>
      </c>
      <c r="C709" s="39" t="s">
        <v>200</v>
      </c>
      <c r="D709" s="39" t="s">
        <v>7679</v>
      </c>
      <c r="E709" s="39" t="s">
        <v>7508</v>
      </c>
      <c r="F709" s="39" t="s">
        <v>7680</v>
      </c>
    </row>
    <row r="710" spans="1:6" x14ac:dyDescent="0.15">
      <c r="A710" s="32" t="s">
        <v>7681</v>
      </c>
      <c r="B710" s="39" t="s">
        <v>7682</v>
      </c>
      <c r="C710" s="39" t="s">
        <v>200</v>
      </c>
      <c r="D710" s="39" t="s">
        <v>7683</v>
      </c>
      <c r="E710" s="39" t="s">
        <v>7508</v>
      </c>
      <c r="F710" s="39" t="s">
        <v>7684</v>
      </c>
    </row>
    <row r="711" spans="1:6" x14ac:dyDescent="0.15">
      <c r="A711" s="32" t="s">
        <v>7685</v>
      </c>
      <c r="B711" s="39" t="s">
        <v>7686</v>
      </c>
      <c r="C711" s="39" t="s">
        <v>200</v>
      </c>
      <c r="D711" s="39" t="s">
        <v>7687</v>
      </c>
      <c r="E711" s="39" t="s">
        <v>7508</v>
      </c>
      <c r="F711" s="39" t="s">
        <v>7688</v>
      </c>
    </row>
    <row r="712" spans="1:6" x14ac:dyDescent="0.15">
      <c r="A712" s="32" t="s">
        <v>7689</v>
      </c>
      <c r="B712" s="39" t="s">
        <v>7690</v>
      </c>
      <c r="C712" s="39" t="s">
        <v>200</v>
      </c>
      <c r="D712" s="39" t="s">
        <v>7691</v>
      </c>
      <c r="E712" s="39" t="s">
        <v>7508</v>
      </c>
      <c r="F712" s="39" t="s">
        <v>7692</v>
      </c>
    </row>
    <row r="713" spans="1:6" x14ac:dyDescent="0.15">
      <c r="A713" s="32" t="s">
        <v>7693</v>
      </c>
      <c r="B713" s="39" t="s">
        <v>7694</v>
      </c>
      <c r="C713" s="39" t="s">
        <v>200</v>
      </c>
      <c r="D713" s="39" t="s">
        <v>7695</v>
      </c>
      <c r="E713" s="39" t="s">
        <v>7508</v>
      </c>
      <c r="F713" s="39" t="s">
        <v>7696</v>
      </c>
    </row>
    <row r="714" spans="1:6" x14ac:dyDescent="0.15">
      <c r="A714" s="32" t="s">
        <v>7697</v>
      </c>
      <c r="B714" s="39" t="s">
        <v>7698</v>
      </c>
      <c r="C714" s="39" t="s">
        <v>200</v>
      </c>
      <c r="D714" s="39" t="s">
        <v>7699</v>
      </c>
      <c r="E714" s="39" t="s">
        <v>7508</v>
      </c>
      <c r="F714" s="39" t="s">
        <v>7700</v>
      </c>
    </row>
    <row r="715" spans="1:6" x14ac:dyDescent="0.15">
      <c r="A715" s="32" t="s">
        <v>7701</v>
      </c>
      <c r="B715" s="39" t="s">
        <v>7702</v>
      </c>
      <c r="C715" s="39" t="s">
        <v>200</v>
      </c>
      <c r="D715" s="39" t="s">
        <v>7703</v>
      </c>
      <c r="E715" s="39" t="s">
        <v>7508</v>
      </c>
      <c r="F715" s="39" t="s">
        <v>7704</v>
      </c>
    </row>
    <row r="716" spans="1:6" x14ac:dyDescent="0.15">
      <c r="A716" s="32" t="s">
        <v>7705</v>
      </c>
      <c r="B716" s="39" t="s">
        <v>7706</v>
      </c>
      <c r="C716" s="39" t="s">
        <v>200</v>
      </c>
      <c r="D716" s="39" t="s">
        <v>7707</v>
      </c>
      <c r="E716" s="39" t="s">
        <v>7508</v>
      </c>
      <c r="F716" s="39" t="s">
        <v>7708</v>
      </c>
    </row>
    <row r="717" spans="1:6" x14ac:dyDescent="0.15">
      <c r="A717" s="32" t="s">
        <v>7709</v>
      </c>
      <c r="B717" s="39" t="s">
        <v>7710</v>
      </c>
      <c r="C717" s="39" t="s">
        <v>200</v>
      </c>
      <c r="D717" s="39" t="s">
        <v>7711</v>
      </c>
      <c r="E717" s="39" t="s">
        <v>7508</v>
      </c>
      <c r="F717" s="39" t="s">
        <v>7712</v>
      </c>
    </row>
    <row r="718" spans="1:6" x14ac:dyDescent="0.15">
      <c r="A718" s="32" t="s">
        <v>7713</v>
      </c>
      <c r="B718" s="39" t="s">
        <v>7714</v>
      </c>
      <c r="C718" s="39" t="s">
        <v>200</v>
      </c>
      <c r="D718" s="39" t="s">
        <v>7715</v>
      </c>
      <c r="E718" s="39" t="s">
        <v>7508</v>
      </c>
      <c r="F718" s="39" t="s">
        <v>7716</v>
      </c>
    </row>
    <row r="719" spans="1:6" x14ac:dyDescent="0.15">
      <c r="A719" s="32" t="s">
        <v>7717</v>
      </c>
      <c r="B719" s="39" t="s">
        <v>7718</v>
      </c>
      <c r="C719" s="39" t="s">
        <v>200</v>
      </c>
      <c r="D719" s="39" t="s">
        <v>7719</v>
      </c>
      <c r="E719" s="39" t="s">
        <v>7508</v>
      </c>
      <c r="F719" s="39" t="s">
        <v>7720</v>
      </c>
    </row>
    <row r="720" spans="1:6" x14ac:dyDescent="0.15">
      <c r="A720" s="32" t="s">
        <v>7721</v>
      </c>
      <c r="B720" s="39" t="s">
        <v>7722</v>
      </c>
      <c r="C720" s="39" t="s">
        <v>200</v>
      </c>
      <c r="D720" s="39" t="s">
        <v>7723</v>
      </c>
      <c r="E720" s="39" t="s">
        <v>7508</v>
      </c>
      <c r="F720" s="39" t="s">
        <v>7724</v>
      </c>
    </row>
    <row r="721" spans="1:6" x14ac:dyDescent="0.15">
      <c r="A721" s="32" t="s">
        <v>7725</v>
      </c>
      <c r="B721" s="39" t="s">
        <v>7726</v>
      </c>
      <c r="C721" s="39" t="s">
        <v>200</v>
      </c>
      <c r="D721" s="39" t="s">
        <v>7727</v>
      </c>
      <c r="E721" s="39" t="s">
        <v>7508</v>
      </c>
      <c r="F721" s="39" t="s">
        <v>7728</v>
      </c>
    </row>
    <row r="722" spans="1:6" x14ac:dyDescent="0.15">
      <c r="A722" s="32" t="s">
        <v>7729</v>
      </c>
      <c r="B722" s="39" t="s">
        <v>7730</v>
      </c>
      <c r="C722" s="39" t="s">
        <v>200</v>
      </c>
      <c r="D722" s="39" t="s">
        <v>7731</v>
      </c>
      <c r="E722" s="39" t="s">
        <v>7508</v>
      </c>
      <c r="F722" s="39" t="s">
        <v>7732</v>
      </c>
    </row>
    <row r="723" spans="1:6" x14ac:dyDescent="0.15">
      <c r="A723" s="32" t="s">
        <v>7733</v>
      </c>
      <c r="B723" s="39" t="s">
        <v>7734</v>
      </c>
      <c r="C723" s="39" t="s">
        <v>200</v>
      </c>
      <c r="D723" s="39" t="s">
        <v>7735</v>
      </c>
      <c r="E723" s="39" t="s">
        <v>7508</v>
      </c>
      <c r="F723" s="39" t="s">
        <v>7736</v>
      </c>
    </row>
    <row r="724" spans="1:6" x14ac:dyDescent="0.15">
      <c r="A724" s="32" t="s">
        <v>7737</v>
      </c>
      <c r="B724" s="39" t="s">
        <v>7738</v>
      </c>
      <c r="C724" s="39" t="s">
        <v>200</v>
      </c>
      <c r="D724" s="39" t="s">
        <v>7739</v>
      </c>
      <c r="E724" s="39" t="s">
        <v>7508</v>
      </c>
      <c r="F724" s="39" t="s">
        <v>7740</v>
      </c>
    </row>
    <row r="725" spans="1:6" x14ac:dyDescent="0.15">
      <c r="A725" s="32" t="s">
        <v>7741</v>
      </c>
      <c r="B725" s="39" t="s">
        <v>7742</v>
      </c>
      <c r="C725" s="39" t="s">
        <v>200</v>
      </c>
      <c r="D725" s="39" t="s">
        <v>7743</v>
      </c>
      <c r="E725" s="39" t="s">
        <v>7508</v>
      </c>
      <c r="F725" s="39" t="s">
        <v>7744</v>
      </c>
    </row>
    <row r="726" spans="1:6" x14ac:dyDescent="0.15">
      <c r="A726" s="32" t="s">
        <v>7745</v>
      </c>
      <c r="B726" s="39" t="s">
        <v>7746</v>
      </c>
      <c r="C726" s="39" t="s">
        <v>200</v>
      </c>
      <c r="D726" s="39" t="s">
        <v>7747</v>
      </c>
      <c r="E726" s="39" t="s">
        <v>7508</v>
      </c>
      <c r="F726" s="39" t="s">
        <v>7748</v>
      </c>
    </row>
    <row r="727" spans="1:6" x14ac:dyDescent="0.15">
      <c r="A727" s="32" t="s">
        <v>7749</v>
      </c>
      <c r="B727" s="39" t="s">
        <v>7750</v>
      </c>
      <c r="C727" s="39" t="s">
        <v>200</v>
      </c>
      <c r="D727" s="39" t="s">
        <v>7751</v>
      </c>
      <c r="E727" s="39" t="s">
        <v>7508</v>
      </c>
      <c r="F727" s="39" t="s">
        <v>7752</v>
      </c>
    </row>
    <row r="728" spans="1:6" x14ac:dyDescent="0.15">
      <c r="A728" s="32" t="s">
        <v>7753</v>
      </c>
      <c r="B728" s="35" t="s">
        <v>7754</v>
      </c>
      <c r="C728" s="35" t="s">
        <v>7755</v>
      </c>
      <c r="D728" s="36"/>
      <c r="E728" s="37" t="s">
        <v>7756</v>
      </c>
      <c r="F728" s="36"/>
    </row>
    <row r="729" spans="1:6" x14ac:dyDescent="0.15">
      <c r="A729" s="32" t="s">
        <v>7757</v>
      </c>
      <c r="B729" s="39" t="s">
        <v>7758</v>
      </c>
      <c r="C729" s="39" t="s">
        <v>7753</v>
      </c>
      <c r="D729" s="39" t="s">
        <v>7759</v>
      </c>
      <c r="E729" s="39" t="s">
        <v>7760</v>
      </c>
      <c r="F729" s="39" t="s">
        <v>7761</v>
      </c>
    </row>
    <row r="730" spans="1:6" x14ac:dyDescent="0.15">
      <c r="A730" s="32" t="s">
        <v>7762</v>
      </c>
      <c r="B730" s="39" t="s">
        <v>7763</v>
      </c>
      <c r="C730" s="39" t="s">
        <v>7753</v>
      </c>
      <c r="D730" s="39" t="s">
        <v>7764</v>
      </c>
      <c r="E730" s="39" t="s">
        <v>7760</v>
      </c>
      <c r="F730" s="39" t="s">
        <v>7765</v>
      </c>
    </row>
    <row r="731" spans="1:6" x14ac:dyDescent="0.15">
      <c r="A731" s="32" t="s">
        <v>7766</v>
      </c>
      <c r="B731" s="39" t="s">
        <v>7767</v>
      </c>
      <c r="C731" s="39" t="s">
        <v>7753</v>
      </c>
      <c r="D731" s="39" t="s">
        <v>7768</v>
      </c>
      <c r="E731" s="39" t="s">
        <v>7760</v>
      </c>
      <c r="F731" s="39" t="s">
        <v>7769</v>
      </c>
    </row>
    <row r="732" spans="1:6" x14ac:dyDescent="0.15">
      <c r="A732" s="32" t="s">
        <v>7770</v>
      </c>
      <c r="B732" s="39" t="s">
        <v>7771</v>
      </c>
      <c r="C732" s="39" t="s">
        <v>7753</v>
      </c>
      <c r="D732" s="39" t="s">
        <v>7772</v>
      </c>
      <c r="E732" s="39" t="s">
        <v>7760</v>
      </c>
      <c r="F732" s="39" t="s">
        <v>7773</v>
      </c>
    </row>
    <row r="733" spans="1:6" x14ac:dyDescent="0.15">
      <c r="A733" s="32" t="s">
        <v>7774</v>
      </c>
      <c r="B733" s="39" t="s">
        <v>7775</v>
      </c>
      <c r="C733" s="39" t="s">
        <v>7753</v>
      </c>
      <c r="D733" s="39" t="s">
        <v>7776</v>
      </c>
      <c r="E733" s="39" t="s">
        <v>7760</v>
      </c>
      <c r="F733" s="39" t="s">
        <v>7777</v>
      </c>
    </row>
    <row r="734" spans="1:6" x14ac:dyDescent="0.15">
      <c r="A734" s="32" t="s">
        <v>7778</v>
      </c>
      <c r="B734" s="39" t="s">
        <v>7779</v>
      </c>
      <c r="C734" s="39" t="s">
        <v>7753</v>
      </c>
      <c r="D734" s="39" t="s">
        <v>7780</v>
      </c>
      <c r="E734" s="39" t="s">
        <v>7760</v>
      </c>
      <c r="F734" s="39" t="s">
        <v>7781</v>
      </c>
    </row>
    <row r="735" spans="1:6" x14ac:dyDescent="0.15">
      <c r="A735" s="32" t="s">
        <v>7782</v>
      </c>
      <c r="B735" s="39" t="s">
        <v>7783</v>
      </c>
      <c r="C735" s="39" t="s">
        <v>7753</v>
      </c>
      <c r="D735" s="39" t="s">
        <v>7784</v>
      </c>
      <c r="E735" s="39" t="s">
        <v>7760</v>
      </c>
      <c r="F735" s="39" t="s">
        <v>7785</v>
      </c>
    </row>
    <row r="736" spans="1:6" x14ac:dyDescent="0.15">
      <c r="A736" s="32" t="s">
        <v>7786</v>
      </c>
      <c r="B736" s="39" t="s">
        <v>7787</v>
      </c>
      <c r="C736" s="39" t="s">
        <v>7753</v>
      </c>
      <c r="D736" s="39" t="s">
        <v>7788</v>
      </c>
      <c r="E736" s="39" t="s">
        <v>7760</v>
      </c>
      <c r="F736" s="39" t="s">
        <v>7789</v>
      </c>
    </row>
    <row r="737" spans="1:6" x14ac:dyDescent="0.15">
      <c r="A737" s="32" t="s">
        <v>7790</v>
      </c>
      <c r="B737" s="39" t="s">
        <v>7791</v>
      </c>
      <c r="C737" s="39" t="s">
        <v>7753</v>
      </c>
      <c r="D737" s="39" t="s">
        <v>7792</v>
      </c>
      <c r="E737" s="39" t="s">
        <v>7760</v>
      </c>
      <c r="F737" s="39" t="s">
        <v>7793</v>
      </c>
    </row>
    <row r="738" spans="1:6" x14ac:dyDescent="0.15">
      <c r="A738" s="32" t="s">
        <v>7794</v>
      </c>
      <c r="B738" s="39" t="s">
        <v>7795</v>
      </c>
      <c r="C738" s="39" t="s">
        <v>7753</v>
      </c>
      <c r="D738" s="39" t="s">
        <v>7796</v>
      </c>
      <c r="E738" s="39" t="s">
        <v>7760</v>
      </c>
      <c r="F738" s="39" t="s">
        <v>7797</v>
      </c>
    </row>
    <row r="739" spans="1:6" x14ac:dyDescent="0.15">
      <c r="A739" s="32" t="s">
        <v>7798</v>
      </c>
      <c r="B739" s="39" t="s">
        <v>7799</v>
      </c>
      <c r="C739" s="39" t="s">
        <v>7753</v>
      </c>
      <c r="D739" s="39" t="s">
        <v>7800</v>
      </c>
      <c r="E739" s="39" t="s">
        <v>7760</v>
      </c>
      <c r="F739" s="39" t="s">
        <v>7801</v>
      </c>
    </row>
    <row r="740" spans="1:6" x14ac:dyDescent="0.15">
      <c r="A740" s="32" t="s">
        <v>7802</v>
      </c>
      <c r="B740" s="39" t="s">
        <v>7803</v>
      </c>
      <c r="C740" s="39" t="s">
        <v>7753</v>
      </c>
      <c r="D740" s="39" t="s">
        <v>7804</v>
      </c>
      <c r="E740" s="39" t="s">
        <v>7760</v>
      </c>
      <c r="F740" s="39" t="s">
        <v>7805</v>
      </c>
    </row>
    <row r="741" spans="1:6" x14ac:dyDescent="0.15">
      <c r="A741" s="32" t="s">
        <v>7806</v>
      </c>
      <c r="B741" s="39" t="s">
        <v>7807</v>
      </c>
      <c r="C741" s="39" t="s">
        <v>7753</v>
      </c>
      <c r="D741" s="39" t="s">
        <v>7808</v>
      </c>
      <c r="E741" s="39" t="s">
        <v>7760</v>
      </c>
      <c r="F741" s="39" t="s">
        <v>7809</v>
      </c>
    </row>
    <row r="742" spans="1:6" x14ac:dyDescent="0.15">
      <c r="A742" s="32" t="s">
        <v>7810</v>
      </c>
      <c r="B742" s="39" t="s">
        <v>7811</v>
      </c>
      <c r="C742" s="39" t="s">
        <v>7753</v>
      </c>
      <c r="D742" s="39" t="s">
        <v>7812</v>
      </c>
      <c r="E742" s="39" t="s">
        <v>7760</v>
      </c>
      <c r="F742" s="39" t="s">
        <v>7813</v>
      </c>
    </row>
    <row r="743" spans="1:6" x14ac:dyDescent="0.15">
      <c r="A743" s="32" t="s">
        <v>7814</v>
      </c>
      <c r="B743" s="39" t="s">
        <v>7815</v>
      </c>
      <c r="C743" s="39" t="s">
        <v>7753</v>
      </c>
      <c r="D743" s="39" t="s">
        <v>7816</v>
      </c>
      <c r="E743" s="39" t="s">
        <v>7760</v>
      </c>
      <c r="F743" s="39" t="s">
        <v>7817</v>
      </c>
    </row>
    <row r="744" spans="1:6" x14ac:dyDescent="0.15">
      <c r="A744" s="32" t="s">
        <v>7818</v>
      </c>
      <c r="B744" s="39" t="s">
        <v>7819</v>
      </c>
      <c r="C744" s="39" t="s">
        <v>7753</v>
      </c>
      <c r="D744" s="39" t="s">
        <v>7820</v>
      </c>
      <c r="E744" s="39" t="s">
        <v>7760</v>
      </c>
      <c r="F744" s="39" t="s">
        <v>7821</v>
      </c>
    </row>
    <row r="745" spans="1:6" x14ac:dyDescent="0.15">
      <c r="A745" s="32" t="s">
        <v>7822</v>
      </c>
      <c r="B745" s="39" t="s">
        <v>7823</v>
      </c>
      <c r="C745" s="39" t="s">
        <v>7753</v>
      </c>
      <c r="D745" s="39" t="s">
        <v>7824</v>
      </c>
      <c r="E745" s="39" t="s">
        <v>7760</v>
      </c>
      <c r="F745" s="39" t="s">
        <v>7825</v>
      </c>
    </row>
    <row r="746" spans="1:6" x14ac:dyDescent="0.15">
      <c r="A746" s="32" t="s">
        <v>7826</v>
      </c>
      <c r="B746" s="39" t="s">
        <v>7827</v>
      </c>
      <c r="C746" s="39" t="s">
        <v>7753</v>
      </c>
      <c r="D746" s="39" t="s">
        <v>7828</v>
      </c>
      <c r="E746" s="39" t="s">
        <v>7760</v>
      </c>
      <c r="F746" s="39" t="s">
        <v>7829</v>
      </c>
    </row>
    <row r="747" spans="1:6" x14ac:dyDescent="0.15">
      <c r="A747" s="32" t="s">
        <v>7830</v>
      </c>
      <c r="B747" s="39" t="s">
        <v>7831</v>
      </c>
      <c r="C747" s="39" t="s">
        <v>7753</v>
      </c>
      <c r="D747" s="39" t="s">
        <v>7832</v>
      </c>
      <c r="E747" s="39" t="s">
        <v>7760</v>
      </c>
      <c r="F747" s="39" t="s">
        <v>7833</v>
      </c>
    </row>
    <row r="748" spans="1:6" x14ac:dyDescent="0.15">
      <c r="A748" s="32" t="s">
        <v>7834</v>
      </c>
      <c r="B748" s="39" t="s">
        <v>7835</v>
      </c>
      <c r="C748" s="39" t="s">
        <v>7753</v>
      </c>
      <c r="D748" s="39" t="s">
        <v>7836</v>
      </c>
      <c r="E748" s="39" t="s">
        <v>7760</v>
      </c>
      <c r="F748" s="39" t="s">
        <v>7837</v>
      </c>
    </row>
    <row r="749" spans="1:6" x14ac:dyDescent="0.15">
      <c r="A749" s="32" t="s">
        <v>7838</v>
      </c>
      <c r="B749" s="39" t="s">
        <v>7839</v>
      </c>
      <c r="C749" s="39" t="s">
        <v>7753</v>
      </c>
      <c r="D749" s="39" t="s">
        <v>7840</v>
      </c>
      <c r="E749" s="39" t="s">
        <v>7760</v>
      </c>
      <c r="F749" s="39" t="s">
        <v>7841</v>
      </c>
    </row>
    <row r="750" spans="1:6" x14ac:dyDescent="0.15">
      <c r="A750" s="32" t="s">
        <v>7842</v>
      </c>
      <c r="B750" s="39" t="s">
        <v>7843</v>
      </c>
      <c r="C750" s="39" t="s">
        <v>7753</v>
      </c>
      <c r="D750" s="39" t="s">
        <v>7844</v>
      </c>
      <c r="E750" s="39" t="s">
        <v>7760</v>
      </c>
      <c r="F750" s="39" t="s">
        <v>7845</v>
      </c>
    </row>
    <row r="751" spans="1:6" x14ac:dyDescent="0.15">
      <c r="A751" s="32" t="s">
        <v>7846</v>
      </c>
      <c r="B751" s="39" t="s">
        <v>7847</v>
      </c>
      <c r="C751" s="39" t="s">
        <v>7753</v>
      </c>
      <c r="D751" s="39" t="s">
        <v>7848</v>
      </c>
      <c r="E751" s="39" t="s">
        <v>7760</v>
      </c>
      <c r="F751" s="39" t="s">
        <v>7849</v>
      </c>
    </row>
    <row r="752" spans="1:6" x14ac:dyDescent="0.15">
      <c r="A752" s="32" t="s">
        <v>7850</v>
      </c>
      <c r="B752" s="39" t="s">
        <v>7851</v>
      </c>
      <c r="C752" s="39" t="s">
        <v>7753</v>
      </c>
      <c r="D752" s="39" t="s">
        <v>7852</v>
      </c>
      <c r="E752" s="39" t="s">
        <v>7760</v>
      </c>
      <c r="F752" s="39" t="s">
        <v>7853</v>
      </c>
    </row>
    <row r="753" spans="1:6" x14ac:dyDescent="0.15">
      <c r="A753" s="32" t="s">
        <v>7854</v>
      </c>
      <c r="B753" s="39" t="s">
        <v>7855</v>
      </c>
      <c r="C753" s="39" t="s">
        <v>7753</v>
      </c>
      <c r="D753" s="39" t="s">
        <v>7856</v>
      </c>
      <c r="E753" s="39" t="s">
        <v>7760</v>
      </c>
      <c r="F753" s="39" t="s">
        <v>7857</v>
      </c>
    </row>
    <row r="754" spans="1:6" x14ac:dyDescent="0.15">
      <c r="A754" s="32" t="s">
        <v>7858</v>
      </c>
      <c r="B754" s="39" t="s">
        <v>7859</v>
      </c>
      <c r="C754" s="39" t="s">
        <v>7753</v>
      </c>
      <c r="D754" s="39" t="s">
        <v>7860</v>
      </c>
      <c r="E754" s="39" t="s">
        <v>7760</v>
      </c>
      <c r="F754" s="39" t="s">
        <v>7861</v>
      </c>
    </row>
    <row r="755" spans="1:6" x14ac:dyDescent="0.15">
      <c r="A755" s="32" t="s">
        <v>7862</v>
      </c>
      <c r="B755" s="39" t="s">
        <v>7863</v>
      </c>
      <c r="C755" s="39" t="s">
        <v>7753</v>
      </c>
      <c r="D755" s="39" t="s">
        <v>7864</v>
      </c>
      <c r="E755" s="39" t="s">
        <v>7760</v>
      </c>
      <c r="F755" s="39" t="s">
        <v>7865</v>
      </c>
    </row>
    <row r="756" spans="1:6" x14ac:dyDescent="0.15">
      <c r="A756" s="32" t="s">
        <v>7866</v>
      </c>
      <c r="B756" s="39" t="s">
        <v>7867</v>
      </c>
      <c r="C756" s="39" t="s">
        <v>7753</v>
      </c>
      <c r="D756" s="39" t="s">
        <v>7868</v>
      </c>
      <c r="E756" s="39" t="s">
        <v>7760</v>
      </c>
      <c r="F756" s="39" t="s">
        <v>7869</v>
      </c>
    </row>
    <row r="757" spans="1:6" x14ac:dyDescent="0.15">
      <c r="A757" s="32" t="s">
        <v>7870</v>
      </c>
      <c r="B757" s="39" t="s">
        <v>7871</v>
      </c>
      <c r="C757" s="39" t="s">
        <v>7753</v>
      </c>
      <c r="D757" s="39" t="s">
        <v>7872</v>
      </c>
      <c r="E757" s="39" t="s">
        <v>7760</v>
      </c>
      <c r="F757" s="39" t="s">
        <v>7873</v>
      </c>
    </row>
    <row r="758" spans="1:6" x14ac:dyDescent="0.15">
      <c r="A758" s="32" t="s">
        <v>7874</v>
      </c>
      <c r="B758" s="39" t="s">
        <v>7875</v>
      </c>
      <c r="C758" s="39" t="s">
        <v>7753</v>
      </c>
      <c r="D758" s="39" t="s">
        <v>7876</v>
      </c>
      <c r="E758" s="39" t="s">
        <v>7760</v>
      </c>
      <c r="F758" s="39" t="s">
        <v>7877</v>
      </c>
    </row>
    <row r="759" spans="1:6" x14ac:dyDescent="0.15">
      <c r="A759" s="32" t="s">
        <v>7878</v>
      </c>
      <c r="B759" s="39" t="s">
        <v>7879</v>
      </c>
      <c r="C759" s="39" t="s">
        <v>7753</v>
      </c>
      <c r="D759" s="39" t="s">
        <v>7880</v>
      </c>
      <c r="E759" s="39" t="s">
        <v>7760</v>
      </c>
      <c r="F759" s="39" t="s">
        <v>7881</v>
      </c>
    </row>
    <row r="760" spans="1:6" x14ac:dyDescent="0.15">
      <c r="A760" s="32" t="s">
        <v>7882</v>
      </c>
      <c r="B760" s="39" t="s">
        <v>7883</v>
      </c>
      <c r="C760" s="39" t="s">
        <v>7753</v>
      </c>
      <c r="D760" s="39" t="s">
        <v>7884</v>
      </c>
      <c r="E760" s="39" t="s">
        <v>7760</v>
      </c>
      <c r="F760" s="39" t="s">
        <v>7885</v>
      </c>
    </row>
    <row r="761" spans="1:6" x14ac:dyDescent="0.15">
      <c r="A761" s="32" t="s">
        <v>7886</v>
      </c>
      <c r="B761" s="39" t="s">
        <v>7887</v>
      </c>
      <c r="C761" s="39" t="s">
        <v>7753</v>
      </c>
      <c r="D761" s="39" t="s">
        <v>7888</v>
      </c>
      <c r="E761" s="39" t="s">
        <v>7760</v>
      </c>
      <c r="F761" s="39" t="s">
        <v>7889</v>
      </c>
    </row>
    <row r="762" spans="1:6" x14ac:dyDescent="0.15">
      <c r="A762" s="32" t="s">
        <v>7890</v>
      </c>
      <c r="B762" s="35" t="s">
        <v>7891</v>
      </c>
      <c r="C762" s="35" t="s">
        <v>7892</v>
      </c>
      <c r="D762" s="36"/>
      <c r="E762" s="37" t="s">
        <v>7893</v>
      </c>
      <c r="F762" s="36"/>
    </row>
    <row r="763" spans="1:6" x14ac:dyDescent="0.15">
      <c r="A763" s="32" t="s">
        <v>7894</v>
      </c>
      <c r="B763" s="39" t="s">
        <v>7895</v>
      </c>
      <c r="C763" s="39" t="s">
        <v>7890</v>
      </c>
      <c r="D763" s="39" t="s">
        <v>7896</v>
      </c>
      <c r="E763" s="39" t="s">
        <v>7897</v>
      </c>
      <c r="F763" s="39" t="s">
        <v>7898</v>
      </c>
    </row>
    <row r="764" spans="1:6" x14ac:dyDescent="0.15">
      <c r="A764" s="32" t="s">
        <v>7899</v>
      </c>
      <c r="B764" s="39" t="s">
        <v>7900</v>
      </c>
      <c r="C764" s="39" t="s">
        <v>7890</v>
      </c>
      <c r="D764" s="39" t="s">
        <v>7901</v>
      </c>
      <c r="E764" s="39" t="s">
        <v>7897</v>
      </c>
      <c r="F764" s="39" t="s">
        <v>7902</v>
      </c>
    </row>
    <row r="765" spans="1:6" x14ac:dyDescent="0.15">
      <c r="A765" s="32" t="s">
        <v>7903</v>
      </c>
      <c r="B765" s="39" t="s">
        <v>7904</v>
      </c>
      <c r="C765" s="39" t="s">
        <v>7890</v>
      </c>
      <c r="D765" s="39" t="s">
        <v>7905</v>
      </c>
      <c r="E765" s="39" t="s">
        <v>7897</v>
      </c>
      <c r="F765" s="39" t="s">
        <v>7906</v>
      </c>
    </row>
    <row r="766" spans="1:6" x14ac:dyDescent="0.15">
      <c r="A766" s="32" t="s">
        <v>7907</v>
      </c>
      <c r="B766" s="39" t="s">
        <v>7908</v>
      </c>
      <c r="C766" s="39" t="s">
        <v>7890</v>
      </c>
      <c r="D766" s="39" t="s">
        <v>7909</v>
      </c>
      <c r="E766" s="39" t="s">
        <v>7897</v>
      </c>
      <c r="F766" s="39" t="s">
        <v>7910</v>
      </c>
    </row>
    <row r="767" spans="1:6" x14ac:dyDescent="0.15">
      <c r="A767" s="32" t="s">
        <v>7911</v>
      </c>
      <c r="B767" s="39" t="s">
        <v>7912</v>
      </c>
      <c r="C767" s="39" t="s">
        <v>7890</v>
      </c>
      <c r="D767" s="39" t="s">
        <v>7913</v>
      </c>
      <c r="E767" s="39" t="s">
        <v>7897</v>
      </c>
      <c r="F767" s="39" t="s">
        <v>7914</v>
      </c>
    </row>
    <row r="768" spans="1:6" x14ac:dyDescent="0.15">
      <c r="A768" s="32" t="s">
        <v>7915</v>
      </c>
      <c r="B768" s="39" t="s">
        <v>7916</v>
      </c>
      <c r="C768" s="39" t="s">
        <v>7890</v>
      </c>
      <c r="D768" s="39" t="s">
        <v>7917</v>
      </c>
      <c r="E768" s="39" t="s">
        <v>7897</v>
      </c>
      <c r="F768" s="39" t="s">
        <v>7918</v>
      </c>
    </row>
    <row r="769" spans="1:6" x14ac:dyDescent="0.15">
      <c r="A769" s="32" t="s">
        <v>7919</v>
      </c>
      <c r="B769" s="39" t="s">
        <v>7920</v>
      </c>
      <c r="C769" s="39" t="s">
        <v>7890</v>
      </c>
      <c r="D769" s="39" t="s">
        <v>7921</v>
      </c>
      <c r="E769" s="39" t="s">
        <v>7897</v>
      </c>
      <c r="F769" s="39" t="s">
        <v>7922</v>
      </c>
    </row>
    <row r="770" spans="1:6" x14ac:dyDescent="0.15">
      <c r="A770" s="32" t="s">
        <v>7923</v>
      </c>
      <c r="B770" s="39" t="s">
        <v>7924</v>
      </c>
      <c r="C770" s="39" t="s">
        <v>7890</v>
      </c>
      <c r="D770" s="39" t="s">
        <v>7925</v>
      </c>
      <c r="E770" s="39" t="s">
        <v>7897</v>
      </c>
      <c r="F770" s="39" t="s">
        <v>7926</v>
      </c>
    </row>
    <row r="771" spans="1:6" x14ac:dyDescent="0.15">
      <c r="A771" s="32" t="s">
        <v>7927</v>
      </c>
      <c r="B771" s="39" t="s">
        <v>7928</v>
      </c>
      <c r="C771" s="39" t="s">
        <v>7890</v>
      </c>
      <c r="D771" s="39" t="s">
        <v>7929</v>
      </c>
      <c r="E771" s="39" t="s">
        <v>7897</v>
      </c>
      <c r="F771" s="39" t="s">
        <v>7930</v>
      </c>
    </row>
    <row r="772" spans="1:6" x14ac:dyDescent="0.15">
      <c r="A772" s="32" t="s">
        <v>7931</v>
      </c>
      <c r="B772" s="39" t="s">
        <v>7932</v>
      </c>
      <c r="C772" s="39" t="s">
        <v>7890</v>
      </c>
      <c r="D772" s="39" t="s">
        <v>7933</v>
      </c>
      <c r="E772" s="39" t="s">
        <v>7897</v>
      </c>
      <c r="F772" s="39" t="s">
        <v>7934</v>
      </c>
    </row>
    <row r="773" spans="1:6" x14ac:dyDescent="0.15">
      <c r="A773" s="32" t="s">
        <v>7935</v>
      </c>
      <c r="B773" s="39" t="s">
        <v>7936</v>
      </c>
      <c r="C773" s="39" t="s">
        <v>7890</v>
      </c>
      <c r="D773" s="39" t="s">
        <v>7937</v>
      </c>
      <c r="E773" s="39" t="s">
        <v>7897</v>
      </c>
      <c r="F773" s="39" t="s">
        <v>7938</v>
      </c>
    </row>
    <row r="774" spans="1:6" x14ac:dyDescent="0.15">
      <c r="A774" s="32" t="s">
        <v>7939</v>
      </c>
      <c r="B774" s="39" t="s">
        <v>7940</v>
      </c>
      <c r="C774" s="39" t="s">
        <v>7890</v>
      </c>
      <c r="D774" s="39" t="s">
        <v>7941</v>
      </c>
      <c r="E774" s="39" t="s">
        <v>7897</v>
      </c>
      <c r="F774" s="39" t="s">
        <v>7942</v>
      </c>
    </row>
    <row r="775" spans="1:6" x14ac:dyDescent="0.15">
      <c r="A775" s="32" t="s">
        <v>7943</v>
      </c>
      <c r="B775" s="39" t="s">
        <v>7944</v>
      </c>
      <c r="C775" s="39" t="s">
        <v>7890</v>
      </c>
      <c r="D775" s="39" t="s">
        <v>7945</v>
      </c>
      <c r="E775" s="39" t="s">
        <v>7897</v>
      </c>
      <c r="F775" s="39" t="s">
        <v>7946</v>
      </c>
    </row>
    <row r="776" spans="1:6" x14ac:dyDescent="0.15">
      <c r="A776" s="32" t="s">
        <v>7947</v>
      </c>
      <c r="B776" s="39" t="s">
        <v>7948</v>
      </c>
      <c r="C776" s="39" t="s">
        <v>7890</v>
      </c>
      <c r="D776" s="39" t="s">
        <v>7949</v>
      </c>
      <c r="E776" s="39" t="s">
        <v>7897</v>
      </c>
      <c r="F776" s="39" t="s">
        <v>7950</v>
      </c>
    </row>
    <row r="777" spans="1:6" x14ac:dyDescent="0.15">
      <c r="A777" s="32" t="s">
        <v>7951</v>
      </c>
      <c r="B777" s="39" t="s">
        <v>7952</v>
      </c>
      <c r="C777" s="39" t="s">
        <v>7890</v>
      </c>
      <c r="D777" s="39" t="s">
        <v>7953</v>
      </c>
      <c r="E777" s="39" t="s">
        <v>7897</v>
      </c>
      <c r="F777" s="39" t="s">
        <v>7954</v>
      </c>
    </row>
    <row r="778" spans="1:6" x14ac:dyDescent="0.15">
      <c r="A778" s="32" t="s">
        <v>7955</v>
      </c>
      <c r="B778" s="39" t="s">
        <v>7956</v>
      </c>
      <c r="C778" s="39" t="s">
        <v>7890</v>
      </c>
      <c r="D778" s="39" t="s">
        <v>7957</v>
      </c>
      <c r="E778" s="39" t="s">
        <v>7897</v>
      </c>
      <c r="F778" s="39" t="s">
        <v>7958</v>
      </c>
    </row>
    <row r="779" spans="1:6" x14ac:dyDescent="0.15">
      <c r="A779" s="32" t="s">
        <v>7959</v>
      </c>
      <c r="B779" s="39" t="s">
        <v>7960</v>
      </c>
      <c r="C779" s="39" t="s">
        <v>7890</v>
      </c>
      <c r="D779" s="39" t="s">
        <v>7961</v>
      </c>
      <c r="E779" s="39" t="s">
        <v>7897</v>
      </c>
      <c r="F779" s="39" t="s">
        <v>7962</v>
      </c>
    </row>
    <row r="780" spans="1:6" x14ac:dyDescent="0.15">
      <c r="A780" s="32" t="s">
        <v>7963</v>
      </c>
      <c r="B780" s="39" t="s">
        <v>7964</v>
      </c>
      <c r="C780" s="39" t="s">
        <v>7890</v>
      </c>
      <c r="D780" s="39" t="s">
        <v>7965</v>
      </c>
      <c r="E780" s="39" t="s">
        <v>7897</v>
      </c>
      <c r="F780" s="39" t="s">
        <v>7966</v>
      </c>
    </row>
    <row r="781" spans="1:6" x14ac:dyDescent="0.15">
      <c r="A781" s="32" t="s">
        <v>7967</v>
      </c>
      <c r="B781" s="39" t="s">
        <v>7968</v>
      </c>
      <c r="C781" s="39" t="s">
        <v>7890</v>
      </c>
      <c r="D781" s="39" t="s">
        <v>7969</v>
      </c>
      <c r="E781" s="39" t="s">
        <v>7897</v>
      </c>
      <c r="F781" s="39" t="s">
        <v>7970</v>
      </c>
    </row>
    <row r="782" spans="1:6" x14ac:dyDescent="0.15">
      <c r="A782" s="32" t="s">
        <v>7971</v>
      </c>
      <c r="B782" s="39" t="s">
        <v>7972</v>
      </c>
      <c r="C782" s="39" t="s">
        <v>7890</v>
      </c>
      <c r="D782" s="39" t="s">
        <v>7973</v>
      </c>
      <c r="E782" s="39" t="s">
        <v>7897</v>
      </c>
      <c r="F782" s="39" t="s">
        <v>7974</v>
      </c>
    </row>
    <row r="783" spans="1:6" x14ac:dyDescent="0.15">
      <c r="A783" s="32" t="s">
        <v>7975</v>
      </c>
      <c r="B783" s="39" t="s">
        <v>7976</v>
      </c>
      <c r="C783" s="39" t="s">
        <v>7890</v>
      </c>
      <c r="D783" s="39" t="s">
        <v>7977</v>
      </c>
      <c r="E783" s="39" t="s">
        <v>7897</v>
      </c>
      <c r="F783" s="39" t="s">
        <v>7978</v>
      </c>
    </row>
    <row r="784" spans="1:6" x14ac:dyDescent="0.15">
      <c r="A784" s="32" t="s">
        <v>7979</v>
      </c>
      <c r="B784" s="39" t="s">
        <v>7980</v>
      </c>
      <c r="C784" s="39" t="s">
        <v>7890</v>
      </c>
      <c r="D784" s="39" t="s">
        <v>7981</v>
      </c>
      <c r="E784" s="39" t="s">
        <v>7897</v>
      </c>
      <c r="F784" s="39" t="s">
        <v>7982</v>
      </c>
    </row>
    <row r="785" spans="1:6" x14ac:dyDescent="0.15">
      <c r="A785" s="32" t="s">
        <v>7983</v>
      </c>
      <c r="B785" s="39" t="s">
        <v>7984</v>
      </c>
      <c r="C785" s="39" t="s">
        <v>7890</v>
      </c>
      <c r="D785" s="39" t="s">
        <v>7985</v>
      </c>
      <c r="E785" s="39" t="s">
        <v>7897</v>
      </c>
      <c r="F785" s="39" t="s">
        <v>7986</v>
      </c>
    </row>
    <row r="786" spans="1:6" x14ac:dyDescent="0.15">
      <c r="A786" s="32" t="s">
        <v>7987</v>
      </c>
      <c r="B786" s="39" t="s">
        <v>7988</v>
      </c>
      <c r="C786" s="39" t="s">
        <v>7890</v>
      </c>
      <c r="D786" s="39" t="s">
        <v>7989</v>
      </c>
      <c r="E786" s="39" t="s">
        <v>7897</v>
      </c>
      <c r="F786" s="39" t="s">
        <v>7990</v>
      </c>
    </row>
    <row r="787" spans="1:6" x14ac:dyDescent="0.15">
      <c r="A787" s="32" t="s">
        <v>7991</v>
      </c>
      <c r="B787" s="39" t="s">
        <v>7992</v>
      </c>
      <c r="C787" s="39" t="s">
        <v>7890</v>
      </c>
      <c r="D787" s="39" t="s">
        <v>7993</v>
      </c>
      <c r="E787" s="39" t="s">
        <v>7897</v>
      </c>
      <c r="F787" s="39" t="s">
        <v>7994</v>
      </c>
    </row>
    <row r="788" spans="1:6" x14ac:dyDescent="0.15">
      <c r="A788" s="32" t="s">
        <v>7995</v>
      </c>
      <c r="B788" s="39" t="s">
        <v>7996</v>
      </c>
      <c r="C788" s="39" t="s">
        <v>7890</v>
      </c>
      <c r="D788" s="39" t="s">
        <v>7997</v>
      </c>
      <c r="E788" s="39" t="s">
        <v>7897</v>
      </c>
      <c r="F788" s="39" t="s">
        <v>7998</v>
      </c>
    </row>
    <row r="789" spans="1:6" x14ac:dyDescent="0.15">
      <c r="A789" s="32" t="s">
        <v>7999</v>
      </c>
      <c r="B789" s="39" t="s">
        <v>8000</v>
      </c>
      <c r="C789" s="39" t="s">
        <v>7890</v>
      </c>
      <c r="D789" s="39" t="s">
        <v>8001</v>
      </c>
      <c r="E789" s="39" t="s">
        <v>7897</v>
      </c>
      <c r="F789" s="39" t="s">
        <v>8002</v>
      </c>
    </row>
    <row r="790" spans="1:6" x14ac:dyDescent="0.15">
      <c r="A790" s="32" t="s">
        <v>8003</v>
      </c>
      <c r="B790" s="39" t="s">
        <v>8004</v>
      </c>
      <c r="C790" s="39" t="s">
        <v>7890</v>
      </c>
      <c r="D790" s="39" t="s">
        <v>8005</v>
      </c>
      <c r="E790" s="39" t="s">
        <v>7897</v>
      </c>
      <c r="F790" s="39" t="s">
        <v>8006</v>
      </c>
    </row>
    <row r="791" spans="1:6" x14ac:dyDescent="0.15">
      <c r="A791" s="32" t="s">
        <v>8007</v>
      </c>
      <c r="B791" s="39" t="s">
        <v>8008</v>
      </c>
      <c r="C791" s="39" t="s">
        <v>7890</v>
      </c>
      <c r="D791" s="39" t="s">
        <v>8009</v>
      </c>
      <c r="E791" s="39" t="s">
        <v>7897</v>
      </c>
      <c r="F791" s="39" t="s">
        <v>8010</v>
      </c>
    </row>
    <row r="792" spans="1:6" x14ac:dyDescent="0.15">
      <c r="A792" s="32" t="s">
        <v>8011</v>
      </c>
      <c r="B792" s="39" t="s">
        <v>8012</v>
      </c>
      <c r="C792" s="39" t="s">
        <v>7890</v>
      </c>
      <c r="D792" s="39" t="s">
        <v>8013</v>
      </c>
      <c r="E792" s="39" t="s">
        <v>7897</v>
      </c>
      <c r="F792" s="39" t="s">
        <v>8014</v>
      </c>
    </row>
    <row r="793" spans="1:6" x14ac:dyDescent="0.15">
      <c r="A793" s="32" t="s">
        <v>8015</v>
      </c>
      <c r="B793" s="35" t="s">
        <v>8016</v>
      </c>
      <c r="C793" s="35" t="s">
        <v>8017</v>
      </c>
      <c r="D793" s="36"/>
      <c r="E793" s="37" t="s">
        <v>8018</v>
      </c>
      <c r="F793" s="36"/>
    </row>
    <row r="794" spans="1:6" x14ac:dyDescent="0.15">
      <c r="A794" s="32" t="s">
        <v>8019</v>
      </c>
      <c r="B794" s="39" t="s">
        <v>8020</v>
      </c>
      <c r="C794" s="39" t="s">
        <v>8015</v>
      </c>
      <c r="D794" s="39" t="s">
        <v>8021</v>
      </c>
      <c r="E794" s="39" t="s">
        <v>8022</v>
      </c>
      <c r="F794" s="39" t="s">
        <v>8023</v>
      </c>
    </row>
    <row r="795" spans="1:6" x14ac:dyDescent="0.15">
      <c r="A795" s="32" t="s">
        <v>8024</v>
      </c>
      <c r="B795" s="39" t="s">
        <v>8025</v>
      </c>
      <c r="C795" s="39" t="s">
        <v>8015</v>
      </c>
      <c r="D795" s="39" t="s">
        <v>8026</v>
      </c>
      <c r="E795" s="39" t="s">
        <v>8022</v>
      </c>
      <c r="F795" s="39" t="s">
        <v>8027</v>
      </c>
    </row>
    <row r="796" spans="1:6" x14ac:dyDescent="0.15">
      <c r="A796" s="32" t="s">
        <v>8028</v>
      </c>
      <c r="B796" s="39" t="s">
        <v>8029</v>
      </c>
      <c r="C796" s="39" t="s">
        <v>8015</v>
      </c>
      <c r="D796" s="39" t="s">
        <v>8030</v>
      </c>
      <c r="E796" s="39" t="s">
        <v>8022</v>
      </c>
      <c r="F796" s="39" t="s">
        <v>8031</v>
      </c>
    </row>
    <row r="797" spans="1:6" x14ac:dyDescent="0.15">
      <c r="A797" s="32" t="s">
        <v>8032</v>
      </c>
      <c r="B797" s="39" t="s">
        <v>8033</v>
      </c>
      <c r="C797" s="39" t="s">
        <v>8015</v>
      </c>
      <c r="D797" s="39" t="s">
        <v>8034</v>
      </c>
      <c r="E797" s="39" t="s">
        <v>8022</v>
      </c>
      <c r="F797" s="39" t="s">
        <v>8035</v>
      </c>
    </row>
    <row r="798" spans="1:6" x14ac:dyDescent="0.15">
      <c r="A798" s="32" t="s">
        <v>8036</v>
      </c>
      <c r="B798" s="39" t="s">
        <v>8037</v>
      </c>
      <c r="C798" s="39" t="s">
        <v>8015</v>
      </c>
      <c r="D798" s="39" t="s">
        <v>8038</v>
      </c>
      <c r="E798" s="39" t="s">
        <v>8022</v>
      </c>
      <c r="F798" s="39" t="s">
        <v>8039</v>
      </c>
    </row>
    <row r="799" spans="1:6" x14ac:dyDescent="0.15">
      <c r="A799" s="32" t="s">
        <v>8040</v>
      </c>
      <c r="B799" s="39" t="s">
        <v>8041</v>
      </c>
      <c r="C799" s="39" t="s">
        <v>8015</v>
      </c>
      <c r="D799" s="39" t="s">
        <v>8042</v>
      </c>
      <c r="E799" s="39" t="s">
        <v>8022</v>
      </c>
      <c r="F799" s="39" t="s">
        <v>8043</v>
      </c>
    </row>
    <row r="800" spans="1:6" x14ac:dyDescent="0.15">
      <c r="A800" s="32" t="s">
        <v>8044</v>
      </c>
      <c r="B800" s="39" t="s">
        <v>8045</v>
      </c>
      <c r="C800" s="39" t="s">
        <v>8015</v>
      </c>
      <c r="D800" s="39" t="s">
        <v>8046</v>
      </c>
      <c r="E800" s="39" t="s">
        <v>8022</v>
      </c>
      <c r="F800" s="39" t="s">
        <v>8047</v>
      </c>
    </row>
    <row r="801" spans="1:6" x14ac:dyDescent="0.15">
      <c r="A801" s="32" t="s">
        <v>8048</v>
      </c>
      <c r="B801" s="39" t="s">
        <v>8049</v>
      </c>
      <c r="C801" s="39" t="s">
        <v>8015</v>
      </c>
      <c r="D801" s="39" t="s">
        <v>8050</v>
      </c>
      <c r="E801" s="39" t="s">
        <v>8022</v>
      </c>
      <c r="F801" s="39" t="s">
        <v>8051</v>
      </c>
    </row>
    <row r="802" spans="1:6" x14ac:dyDescent="0.15">
      <c r="A802" s="32" t="s">
        <v>8052</v>
      </c>
      <c r="B802" s="39" t="s">
        <v>8053</v>
      </c>
      <c r="C802" s="39" t="s">
        <v>8015</v>
      </c>
      <c r="D802" s="39" t="s">
        <v>8054</v>
      </c>
      <c r="E802" s="39" t="s">
        <v>8022</v>
      </c>
      <c r="F802" s="39" t="s">
        <v>8055</v>
      </c>
    </row>
    <row r="803" spans="1:6" x14ac:dyDescent="0.15">
      <c r="A803" s="32" t="s">
        <v>8056</v>
      </c>
      <c r="B803" s="39" t="s">
        <v>8057</v>
      </c>
      <c r="C803" s="39" t="s">
        <v>8015</v>
      </c>
      <c r="D803" s="39" t="s">
        <v>8058</v>
      </c>
      <c r="E803" s="39" t="s">
        <v>8022</v>
      </c>
      <c r="F803" s="39" t="s">
        <v>8059</v>
      </c>
    </row>
    <row r="804" spans="1:6" x14ac:dyDescent="0.15">
      <c r="A804" s="32" t="s">
        <v>8060</v>
      </c>
      <c r="B804" s="39" t="s">
        <v>8061</v>
      </c>
      <c r="C804" s="39" t="s">
        <v>8015</v>
      </c>
      <c r="D804" s="39" t="s">
        <v>8062</v>
      </c>
      <c r="E804" s="39" t="s">
        <v>8022</v>
      </c>
      <c r="F804" s="39" t="s">
        <v>8063</v>
      </c>
    </row>
    <row r="805" spans="1:6" x14ac:dyDescent="0.15">
      <c r="A805" s="32" t="s">
        <v>8064</v>
      </c>
      <c r="B805" s="39" t="s">
        <v>8065</v>
      </c>
      <c r="C805" s="39" t="s">
        <v>8015</v>
      </c>
      <c r="D805" s="39" t="s">
        <v>8066</v>
      </c>
      <c r="E805" s="39" t="s">
        <v>8022</v>
      </c>
      <c r="F805" s="39" t="s">
        <v>8067</v>
      </c>
    </row>
    <row r="806" spans="1:6" x14ac:dyDescent="0.15">
      <c r="A806" s="32" t="s">
        <v>8068</v>
      </c>
      <c r="B806" s="39" t="s">
        <v>8069</v>
      </c>
      <c r="C806" s="39" t="s">
        <v>8015</v>
      </c>
      <c r="D806" s="39" t="s">
        <v>8070</v>
      </c>
      <c r="E806" s="39" t="s">
        <v>8022</v>
      </c>
      <c r="F806" s="39" t="s">
        <v>8071</v>
      </c>
    </row>
    <row r="807" spans="1:6" x14ac:dyDescent="0.15">
      <c r="A807" s="32" t="s">
        <v>8072</v>
      </c>
      <c r="B807" s="39" t="s">
        <v>8073</v>
      </c>
      <c r="C807" s="39" t="s">
        <v>8015</v>
      </c>
      <c r="D807" s="39" t="s">
        <v>8074</v>
      </c>
      <c r="E807" s="39" t="s">
        <v>8022</v>
      </c>
      <c r="F807" s="39" t="s">
        <v>8075</v>
      </c>
    </row>
    <row r="808" spans="1:6" x14ac:dyDescent="0.15">
      <c r="A808" s="32" t="s">
        <v>8076</v>
      </c>
      <c r="B808" s="39" t="s">
        <v>8077</v>
      </c>
      <c r="C808" s="39" t="s">
        <v>8015</v>
      </c>
      <c r="D808" s="39" t="s">
        <v>6261</v>
      </c>
      <c r="E808" s="39" t="s">
        <v>8022</v>
      </c>
      <c r="F808" s="39" t="s">
        <v>6262</v>
      </c>
    </row>
    <row r="809" spans="1:6" x14ac:dyDescent="0.15">
      <c r="A809" s="32" t="s">
        <v>8078</v>
      </c>
      <c r="B809" s="35" t="s">
        <v>8079</v>
      </c>
      <c r="C809" s="35" t="s">
        <v>8080</v>
      </c>
      <c r="D809" s="36"/>
      <c r="E809" s="37" t="s">
        <v>8081</v>
      </c>
      <c r="F809" s="36"/>
    </row>
    <row r="810" spans="1:6" x14ac:dyDescent="0.15">
      <c r="A810" s="32" t="s">
        <v>8082</v>
      </c>
      <c r="B810" s="39" t="s">
        <v>8083</v>
      </c>
      <c r="C810" s="39" t="s">
        <v>8078</v>
      </c>
      <c r="D810" s="39" t="s">
        <v>8084</v>
      </c>
      <c r="E810" s="39" t="s">
        <v>8085</v>
      </c>
      <c r="F810" s="39" t="s">
        <v>8086</v>
      </c>
    </row>
    <row r="811" spans="1:6" x14ac:dyDescent="0.15">
      <c r="A811" s="32" t="s">
        <v>8087</v>
      </c>
      <c r="B811" s="39" t="s">
        <v>8088</v>
      </c>
      <c r="C811" s="39" t="s">
        <v>8078</v>
      </c>
      <c r="D811" s="39" t="s">
        <v>8089</v>
      </c>
      <c r="E811" s="39" t="s">
        <v>8085</v>
      </c>
      <c r="F811" s="39" t="s">
        <v>8090</v>
      </c>
    </row>
    <row r="812" spans="1:6" x14ac:dyDescent="0.15">
      <c r="A812" s="32" t="s">
        <v>8091</v>
      </c>
      <c r="B812" s="39" t="s">
        <v>8092</v>
      </c>
      <c r="C812" s="39" t="s">
        <v>8078</v>
      </c>
      <c r="D812" s="39" t="s">
        <v>8093</v>
      </c>
      <c r="E812" s="39" t="s">
        <v>8085</v>
      </c>
      <c r="F812" s="39" t="s">
        <v>8094</v>
      </c>
    </row>
    <row r="813" spans="1:6" x14ac:dyDescent="0.15">
      <c r="A813" s="32" t="s">
        <v>8095</v>
      </c>
      <c r="B813" s="39" t="s">
        <v>8096</v>
      </c>
      <c r="C813" s="39" t="s">
        <v>8078</v>
      </c>
      <c r="D813" s="39" t="s">
        <v>8097</v>
      </c>
      <c r="E813" s="39" t="s">
        <v>8085</v>
      </c>
      <c r="F813" s="39" t="s">
        <v>8098</v>
      </c>
    </row>
    <row r="814" spans="1:6" x14ac:dyDescent="0.15">
      <c r="A814" s="32" t="s">
        <v>8099</v>
      </c>
      <c r="B814" s="39" t="s">
        <v>8100</v>
      </c>
      <c r="C814" s="39" t="s">
        <v>8078</v>
      </c>
      <c r="D814" s="39" t="s">
        <v>8101</v>
      </c>
      <c r="E814" s="39" t="s">
        <v>8085</v>
      </c>
      <c r="F814" s="39" t="s">
        <v>8102</v>
      </c>
    </row>
    <row r="815" spans="1:6" x14ac:dyDescent="0.15">
      <c r="A815" s="32" t="s">
        <v>8103</v>
      </c>
      <c r="B815" s="39" t="s">
        <v>8104</v>
      </c>
      <c r="C815" s="39" t="s">
        <v>8078</v>
      </c>
      <c r="D815" s="39" t="s">
        <v>8105</v>
      </c>
      <c r="E815" s="39" t="s">
        <v>8085</v>
      </c>
      <c r="F815" s="39" t="s">
        <v>8106</v>
      </c>
    </row>
    <row r="816" spans="1:6" x14ac:dyDescent="0.15">
      <c r="A816" s="32" t="s">
        <v>8107</v>
      </c>
      <c r="B816" s="39" t="s">
        <v>8108</v>
      </c>
      <c r="C816" s="39" t="s">
        <v>8078</v>
      </c>
      <c r="D816" s="39" t="s">
        <v>8109</v>
      </c>
      <c r="E816" s="39" t="s">
        <v>8085</v>
      </c>
      <c r="F816" s="39" t="s">
        <v>8110</v>
      </c>
    </row>
    <row r="817" spans="1:6" x14ac:dyDescent="0.15">
      <c r="A817" s="32" t="s">
        <v>8111</v>
      </c>
      <c r="B817" s="39" t="s">
        <v>8112</v>
      </c>
      <c r="C817" s="39" t="s">
        <v>8078</v>
      </c>
      <c r="D817" s="39" t="s">
        <v>8113</v>
      </c>
      <c r="E817" s="39" t="s">
        <v>8085</v>
      </c>
      <c r="F817" s="39" t="s">
        <v>8114</v>
      </c>
    </row>
    <row r="818" spans="1:6" x14ac:dyDescent="0.15">
      <c r="A818" s="32" t="s">
        <v>8115</v>
      </c>
      <c r="B818" s="39" t="s">
        <v>8116</v>
      </c>
      <c r="C818" s="39" t="s">
        <v>8078</v>
      </c>
      <c r="D818" s="39" t="s">
        <v>8117</v>
      </c>
      <c r="E818" s="39" t="s">
        <v>8085</v>
      </c>
      <c r="F818" s="39" t="s">
        <v>8118</v>
      </c>
    </row>
    <row r="819" spans="1:6" x14ac:dyDescent="0.15">
      <c r="A819" s="32" t="s">
        <v>8119</v>
      </c>
      <c r="B819" s="39" t="s">
        <v>8120</v>
      </c>
      <c r="C819" s="39" t="s">
        <v>8078</v>
      </c>
      <c r="D819" s="39" t="s">
        <v>8121</v>
      </c>
      <c r="E819" s="39" t="s">
        <v>8085</v>
      </c>
      <c r="F819" s="39" t="s">
        <v>8122</v>
      </c>
    </row>
    <row r="820" spans="1:6" x14ac:dyDescent="0.15">
      <c r="A820" s="32" t="s">
        <v>8123</v>
      </c>
      <c r="B820" s="39" t="s">
        <v>8124</v>
      </c>
      <c r="C820" s="39" t="s">
        <v>8078</v>
      </c>
      <c r="D820" s="39" t="s">
        <v>8125</v>
      </c>
      <c r="E820" s="39" t="s">
        <v>8085</v>
      </c>
      <c r="F820" s="39" t="s">
        <v>8126</v>
      </c>
    </row>
    <row r="821" spans="1:6" x14ac:dyDescent="0.15">
      <c r="A821" s="32" t="s">
        <v>8127</v>
      </c>
      <c r="B821" s="39" t="s">
        <v>8128</v>
      </c>
      <c r="C821" s="39" t="s">
        <v>8078</v>
      </c>
      <c r="D821" s="39" t="s">
        <v>8129</v>
      </c>
      <c r="E821" s="39" t="s">
        <v>8085</v>
      </c>
      <c r="F821" s="39" t="s">
        <v>8130</v>
      </c>
    </row>
    <row r="822" spans="1:6" x14ac:dyDescent="0.15">
      <c r="A822" s="32" t="s">
        <v>8131</v>
      </c>
      <c r="B822" s="39" t="s">
        <v>8132</v>
      </c>
      <c r="C822" s="39" t="s">
        <v>8078</v>
      </c>
      <c r="D822" s="39" t="s">
        <v>8133</v>
      </c>
      <c r="E822" s="39" t="s">
        <v>8085</v>
      </c>
      <c r="F822" s="39" t="s">
        <v>8134</v>
      </c>
    </row>
    <row r="823" spans="1:6" x14ac:dyDescent="0.15">
      <c r="A823" s="32" t="s">
        <v>8135</v>
      </c>
      <c r="B823" s="39" t="s">
        <v>8136</v>
      </c>
      <c r="C823" s="39" t="s">
        <v>8078</v>
      </c>
      <c r="D823" s="39" t="s">
        <v>8137</v>
      </c>
      <c r="E823" s="39" t="s">
        <v>8085</v>
      </c>
      <c r="F823" s="39" t="s">
        <v>8138</v>
      </c>
    </row>
    <row r="824" spans="1:6" x14ac:dyDescent="0.15">
      <c r="A824" s="32" t="s">
        <v>8139</v>
      </c>
      <c r="B824" s="39" t="s">
        <v>8140</v>
      </c>
      <c r="C824" s="39" t="s">
        <v>8078</v>
      </c>
      <c r="D824" s="39" t="s">
        <v>8141</v>
      </c>
      <c r="E824" s="39" t="s">
        <v>8085</v>
      </c>
      <c r="F824" s="39" t="s">
        <v>8142</v>
      </c>
    </row>
    <row r="825" spans="1:6" x14ac:dyDescent="0.15">
      <c r="A825" s="32" t="s">
        <v>8143</v>
      </c>
      <c r="B825" s="39" t="s">
        <v>8144</v>
      </c>
      <c r="C825" s="39" t="s">
        <v>8078</v>
      </c>
      <c r="D825" s="39" t="s">
        <v>8145</v>
      </c>
      <c r="E825" s="39" t="s">
        <v>8085</v>
      </c>
      <c r="F825" s="39" t="s">
        <v>8146</v>
      </c>
    </row>
    <row r="826" spans="1:6" x14ac:dyDescent="0.15">
      <c r="A826" s="32" t="s">
        <v>8147</v>
      </c>
      <c r="B826" s="39" t="s">
        <v>8148</v>
      </c>
      <c r="C826" s="39" t="s">
        <v>8078</v>
      </c>
      <c r="D826" s="39" t="s">
        <v>8149</v>
      </c>
      <c r="E826" s="39" t="s">
        <v>8085</v>
      </c>
      <c r="F826" s="39" t="s">
        <v>8150</v>
      </c>
    </row>
    <row r="827" spans="1:6" x14ac:dyDescent="0.15">
      <c r="A827" s="32" t="s">
        <v>8151</v>
      </c>
      <c r="B827" s="39" t="s">
        <v>8152</v>
      </c>
      <c r="C827" s="39" t="s">
        <v>8078</v>
      </c>
      <c r="D827" s="39" t="s">
        <v>8153</v>
      </c>
      <c r="E827" s="39" t="s">
        <v>8085</v>
      </c>
      <c r="F827" s="39" t="s">
        <v>8154</v>
      </c>
    </row>
    <row r="828" spans="1:6" x14ac:dyDescent="0.15">
      <c r="A828" s="32" t="s">
        <v>8155</v>
      </c>
      <c r="B828" s="39" t="s">
        <v>8156</v>
      </c>
      <c r="C828" s="39" t="s">
        <v>8078</v>
      </c>
      <c r="D828" s="39" t="s">
        <v>8157</v>
      </c>
      <c r="E828" s="39" t="s">
        <v>8085</v>
      </c>
      <c r="F828" s="39" t="s">
        <v>8158</v>
      </c>
    </row>
    <row r="829" spans="1:6" x14ac:dyDescent="0.15">
      <c r="A829" s="32" t="s">
        <v>8159</v>
      </c>
      <c r="B829" s="35" t="s">
        <v>8160</v>
      </c>
      <c r="C829" s="35" t="s">
        <v>8161</v>
      </c>
      <c r="D829" s="36"/>
      <c r="E829" s="37" t="s">
        <v>8162</v>
      </c>
      <c r="F829" s="36"/>
    </row>
    <row r="830" spans="1:6" x14ac:dyDescent="0.15">
      <c r="A830" s="32" t="s">
        <v>8163</v>
      </c>
      <c r="B830" s="39" t="s">
        <v>8164</v>
      </c>
      <c r="C830" s="39" t="s">
        <v>8159</v>
      </c>
      <c r="D830" s="39" t="s">
        <v>8165</v>
      </c>
      <c r="E830" s="39" t="s">
        <v>8166</v>
      </c>
      <c r="F830" s="39" t="s">
        <v>8167</v>
      </c>
    </row>
    <row r="831" spans="1:6" x14ac:dyDescent="0.15">
      <c r="A831" s="32" t="s">
        <v>8168</v>
      </c>
      <c r="B831" s="39" t="s">
        <v>8169</v>
      </c>
      <c r="C831" s="39" t="s">
        <v>8159</v>
      </c>
      <c r="D831" s="39" t="s">
        <v>8170</v>
      </c>
      <c r="E831" s="39" t="s">
        <v>8166</v>
      </c>
      <c r="F831" s="39" t="s">
        <v>8171</v>
      </c>
    </row>
    <row r="832" spans="1:6" x14ac:dyDescent="0.15">
      <c r="A832" s="32" t="s">
        <v>8172</v>
      </c>
      <c r="B832" s="39" t="s">
        <v>8173</v>
      </c>
      <c r="C832" s="39" t="s">
        <v>8159</v>
      </c>
      <c r="D832" s="39" t="s">
        <v>8174</v>
      </c>
      <c r="E832" s="39" t="s">
        <v>8166</v>
      </c>
      <c r="F832" s="39" t="s">
        <v>8175</v>
      </c>
    </row>
    <row r="833" spans="1:6" x14ac:dyDescent="0.15">
      <c r="A833" s="32" t="s">
        <v>8176</v>
      </c>
      <c r="B833" s="39" t="s">
        <v>8177</v>
      </c>
      <c r="C833" s="39" t="s">
        <v>8159</v>
      </c>
      <c r="D833" s="39" t="s">
        <v>8178</v>
      </c>
      <c r="E833" s="39" t="s">
        <v>8166</v>
      </c>
      <c r="F833" s="39" t="s">
        <v>8179</v>
      </c>
    </row>
    <row r="834" spans="1:6" x14ac:dyDescent="0.15">
      <c r="A834" s="32" t="s">
        <v>8180</v>
      </c>
      <c r="B834" s="39" t="s">
        <v>8181</v>
      </c>
      <c r="C834" s="39" t="s">
        <v>8159</v>
      </c>
      <c r="D834" s="39" t="s">
        <v>8182</v>
      </c>
      <c r="E834" s="39" t="s">
        <v>8166</v>
      </c>
      <c r="F834" s="39" t="s">
        <v>8183</v>
      </c>
    </row>
    <row r="835" spans="1:6" x14ac:dyDescent="0.15">
      <c r="A835" s="32" t="s">
        <v>8184</v>
      </c>
      <c r="B835" s="39" t="s">
        <v>8185</v>
      </c>
      <c r="C835" s="39" t="s">
        <v>8159</v>
      </c>
      <c r="D835" s="39" t="s">
        <v>8186</v>
      </c>
      <c r="E835" s="39" t="s">
        <v>8166</v>
      </c>
      <c r="F835" s="39" t="s">
        <v>8187</v>
      </c>
    </row>
    <row r="836" spans="1:6" x14ac:dyDescent="0.15">
      <c r="A836" s="32" t="s">
        <v>8188</v>
      </c>
      <c r="B836" s="39" t="s">
        <v>8189</v>
      </c>
      <c r="C836" s="39" t="s">
        <v>8159</v>
      </c>
      <c r="D836" s="39" t="s">
        <v>8190</v>
      </c>
      <c r="E836" s="39" t="s">
        <v>8166</v>
      </c>
      <c r="F836" s="39" t="s">
        <v>8191</v>
      </c>
    </row>
    <row r="837" spans="1:6" x14ac:dyDescent="0.15">
      <c r="A837" s="32" t="s">
        <v>8192</v>
      </c>
      <c r="B837" s="39" t="s">
        <v>8193</v>
      </c>
      <c r="C837" s="39" t="s">
        <v>8159</v>
      </c>
      <c r="D837" s="39" t="s">
        <v>8194</v>
      </c>
      <c r="E837" s="39" t="s">
        <v>8166</v>
      </c>
      <c r="F837" s="39" t="s">
        <v>8195</v>
      </c>
    </row>
    <row r="838" spans="1:6" x14ac:dyDescent="0.15">
      <c r="A838" s="32" t="s">
        <v>8196</v>
      </c>
      <c r="B838" s="39" t="s">
        <v>8197</v>
      </c>
      <c r="C838" s="39" t="s">
        <v>8159</v>
      </c>
      <c r="D838" s="39" t="s">
        <v>8198</v>
      </c>
      <c r="E838" s="39" t="s">
        <v>8166</v>
      </c>
      <c r="F838" s="39" t="s">
        <v>8199</v>
      </c>
    </row>
    <row r="839" spans="1:6" x14ac:dyDescent="0.15">
      <c r="A839" s="32" t="s">
        <v>8200</v>
      </c>
      <c r="B839" s="39" t="s">
        <v>8201</v>
      </c>
      <c r="C839" s="39" t="s">
        <v>8159</v>
      </c>
      <c r="D839" s="39" t="s">
        <v>8202</v>
      </c>
      <c r="E839" s="39" t="s">
        <v>8166</v>
      </c>
      <c r="F839" s="39" t="s">
        <v>8203</v>
      </c>
    </row>
    <row r="840" spans="1:6" x14ac:dyDescent="0.15">
      <c r="A840" s="32" t="s">
        <v>8204</v>
      </c>
      <c r="B840" s="39" t="s">
        <v>8205</v>
      </c>
      <c r="C840" s="39" t="s">
        <v>8159</v>
      </c>
      <c r="D840" s="39" t="s">
        <v>5568</v>
      </c>
      <c r="E840" s="39" t="s">
        <v>8166</v>
      </c>
      <c r="F840" s="39" t="s">
        <v>5569</v>
      </c>
    </row>
    <row r="841" spans="1:6" x14ac:dyDescent="0.15">
      <c r="A841" s="32" t="s">
        <v>8206</v>
      </c>
      <c r="B841" s="39" t="s">
        <v>8207</v>
      </c>
      <c r="C841" s="39" t="s">
        <v>8159</v>
      </c>
      <c r="D841" s="39" t="s">
        <v>8208</v>
      </c>
      <c r="E841" s="39" t="s">
        <v>8166</v>
      </c>
      <c r="F841" s="39" t="s">
        <v>8209</v>
      </c>
    </row>
    <row r="842" spans="1:6" x14ac:dyDescent="0.15">
      <c r="A842" s="32" t="s">
        <v>8210</v>
      </c>
      <c r="B842" s="39" t="s">
        <v>8211</v>
      </c>
      <c r="C842" s="39" t="s">
        <v>8159</v>
      </c>
      <c r="D842" s="39" t="s">
        <v>8212</v>
      </c>
      <c r="E842" s="39" t="s">
        <v>8166</v>
      </c>
      <c r="F842" s="39" t="s">
        <v>8213</v>
      </c>
    </row>
    <row r="843" spans="1:6" x14ac:dyDescent="0.15">
      <c r="A843" s="32" t="s">
        <v>8214</v>
      </c>
      <c r="B843" s="39" t="s">
        <v>8215</v>
      </c>
      <c r="C843" s="39" t="s">
        <v>8159</v>
      </c>
      <c r="D843" s="39" t="s">
        <v>8216</v>
      </c>
      <c r="E843" s="39" t="s">
        <v>8166</v>
      </c>
      <c r="F843" s="39" t="s">
        <v>8217</v>
      </c>
    </row>
    <row r="844" spans="1:6" x14ac:dyDescent="0.15">
      <c r="A844" s="32" t="s">
        <v>8218</v>
      </c>
      <c r="B844" s="39" t="s">
        <v>8219</v>
      </c>
      <c r="C844" s="39" t="s">
        <v>8159</v>
      </c>
      <c r="D844" s="39" t="s">
        <v>8220</v>
      </c>
      <c r="E844" s="39" t="s">
        <v>8166</v>
      </c>
      <c r="F844" s="39" t="s">
        <v>8221</v>
      </c>
    </row>
    <row r="845" spans="1:6" x14ac:dyDescent="0.15">
      <c r="A845" s="32" t="s">
        <v>8222</v>
      </c>
      <c r="B845" s="39" t="s">
        <v>8223</v>
      </c>
      <c r="C845" s="39" t="s">
        <v>8159</v>
      </c>
      <c r="D845" s="39" t="s">
        <v>8224</v>
      </c>
      <c r="E845" s="39" t="s">
        <v>8166</v>
      </c>
      <c r="F845" s="39" t="s">
        <v>8225</v>
      </c>
    </row>
    <row r="846" spans="1:6" x14ac:dyDescent="0.15">
      <c r="A846" s="32" t="s">
        <v>8226</v>
      </c>
      <c r="B846" s="39" t="s">
        <v>8227</v>
      </c>
      <c r="C846" s="39" t="s">
        <v>8159</v>
      </c>
      <c r="D846" s="39" t="s">
        <v>8228</v>
      </c>
      <c r="E846" s="39" t="s">
        <v>8166</v>
      </c>
      <c r="F846" s="39" t="s">
        <v>8229</v>
      </c>
    </row>
    <row r="847" spans="1:6" x14ac:dyDescent="0.15">
      <c r="A847" s="32" t="s">
        <v>8230</v>
      </c>
      <c r="B847" s="35" t="s">
        <v>8231</v>
      </c>
      <c r="C847" s="35" t="s">
        <v>8232</v>
      </c>
      <c r="D847" s="36"/>
      <c r="E847" s="37" t="s">
        <v>8233</v>
      </c>
      <c r="F847" s="36"/>
    </row>
    <row r="848" spans="1:6" x14ac:dyDescent="0.15">
      <c r="A848" s="32" t="s">
        <v>8234</v>
      </c>
      <c r="B848" s="39" t="s">
        <v>8235</v>
      </c>
      <c r="C848" s="39" t="s">
        <v>8230</v>
      </c>
      <c r="D848" s="39" t="s">
        <v>8236</v>
      </c>
      <c r="E848" s="39" t="s">
        <v>8237</v>
      </c>
      <c r="F848" s="39" t="s">
        <v>8238</v>
      </c>
    </row>
    <row r="849" spans="1:6" x14ac:dyDescent="0.15">
      <c r="A849" s="32" t="s">
        <v>8239</v>
      </c>
      <c r="B849" s="39" t="s">
        <v>8240</v>
      </c>
      <c r="C849" s="39" t="s">
        <v>8230</v>
      </c>
      <c r="D849" s="39" t="s">
        <v>8241</v>
      </c>
      <c r="E849" s="39" t="s">
        <v>8237</v>
      </c>
      <c r="F849" s="39" t="s">
        <v>8242</v>
      </c>
    </row>
    <row r="850" spans="1:6" x14ac:dyDescent="0.15">
      <c r="A850" s="32" t="s">
        <v>8243</v>
      </c>
      <c r="B850" s="39" t="s">
        <v>8244</v>
      </c>
      <c r="C850" s="39" t="s">
        <v>8230</v>
      </c>
      <c r="D850" s="39" t="s">
        <v>8245</v>
      </c>
      <c r="E850" s="39" t="s">
        <v>8237</v>
      </c>
      <c r="F850" s="39" t="s">
        <v>8246</v>
      </c>
    </row>
    <row r="851" spans="1:6" x14ac:dyDescent="0.15">
      <c r="A851" s="32" t="s">
        <v>8247</v>
      </c>
      <c r="B851" s="39" t="s">
        <v>8248</v>
      </c>
      <c r="C851" s="39" t="s">
        <v>8230</v>
      </c>
      <c r="D851" s="39" t="s">
        <v>8249</v>
      </c>
      <c r="E851" s="39" t="s">
        <v>8237</v>
      </c>
      <c r="F851" s="39" t="s">
        <v>8250</v>
      </c>
    </row>
    <row r="852" spans="1:6" x14ac:dyDescent="0.15">
      <c r="A852" s="32" t="s">
        <v>8251</v>
      </c>
      <c r="B852" s="39" t="s">
        <v>8252</v>
      </c>
      <c r="C852" s="39" t="s">
        <v>8230</v>
      </c>
      <c r="D852" s="39" t="s">
        <v>8253</v>
      </c>
      <c r="E852" s="39" t="s">
        <v>8237</v>
      </c>
      <c r="F852" s="39" t="s">
        <v>8254</v>
      </c>
    </row>
    <row r="853" spans="1:6" x14ac:dyDescent="0.15">
      <c r="A853" s="32" t="s">
        <v>8255</v>
      </c>
      <c r="B853" s="39" t="s">
        <v>8256</v>
      </c>
      <c r="C853" s="39" t="s">
        <v>8230</v>
      </c>
      <c r="D853" s="39" t="s">
        <v>8257</v>
      </c>
      <c r="E853" s="39" t="s">
        <v>8237</v>
      </c>
      <c r="F853" s="39" t="s">
        <v>8258</v>
      </c>
    </row>
    <row r="854" spans="1:6" x14ac:dyDescent="0.15">
      <c r="A854" s="32" t="s">
        <v>8259</v>
      </c>
      <c r="B854" s="39" t="s">
        <v>8260</v>
      </c>
      <c r="C854" s="39" t="s">
        <v>8230</v>
      </c>
      <c r="D854" s="39" t="s">
        <v>8261</v>
      </c>
      <c r="E854" s="39" t="s">
        <v>8237</v>
      </c>
      <c r="F854" s="39" t="s">
        <v>8262</v>
      </c>
    </row>
    <row r="855" spans="1:6" x14ac:dyDescent="0.15">
      <c r="A855" s="32" t="s">
        <v>8263</v>
      </c>
      <c r="B855" s="39" t="s">
        <v>8264</v>
      </c>
      <c r="C855" s="39" t="s">
        <v>8230</v>
      </c>
      <c r="D855" s="39" t="s">
        <v>8265</v>
      </c>
      <c r="E855" s="39" t="s">
        <v>8237</v>
      </c>
      <c r="F855" s="39" t="s">
        <v>5058</v>
      </c>
    </row>
    <row r="856" spans="1:6" x14ac:dyDescent="0.15">
      <c r="A856" s="32" t="s">
        <v>8266</v>
      </c>
      <c r="B856" s="39" t="s">
        <v>8267</v>
      </c>
      <c r="C856" s="39" t="s">
        <v>8230</v>
      </c>
      <c r="D856" s="39" t="s">
        <v>8268</v>
      </c>
      <c r="E856" s="39" t="s">
        <v>8237</v>
      </c>
      <c r="F856" s="39" t="s">
        <v>8269</v>
      </c>
    </row>
    <row r="857" spans="1:6" x14ac:dyDescent="0.15">
      <c r="A857" s="32" t="s">
        <v>8270</v>
      </c>
      <c r="B857" s="39" t="s">
        <v>8271</v>
      </c>
      <c r="C857" s="39" t="s">
        <v>8230</v>
      </c>
      <c r="D857" s="39" t="s">
        <v>8272</v>
      </c>
      <c r="E857" s="39" t="s">
        <v>8237</v>
      </c>
      <c r="F857" s="39" t="s">
        <v>8273</v>
      </c>
    </row>
    <row r="858" spans="1:6" x14ac:dyDescent="0.15">
      <c r="A858" s="32" t="s">
        <v>8274</v>
      </c>
      <c r="B858" s="39" t="s">
        <v>8275</v>
      </c>
      <c r="C858" s="39" t="s">
        <v>8230</v>
      </c>
      <c r="D858" s="39" t="s">
        <v>8276</v>
      </c>
      <c r="E858" s="39" t="s">
        <v>8237</v>
      </c>
      <c r="F858" s="39" t="s">
        <v>8277</v>
      </c>
    </row>
    <row r="859" spans="1:6" x14ac:dyDescent="0.15">
      <c r="A859" s="32" t="s">
        <v>8278</v>
      </c>
      <c r="B859" s="39" t="s">
        <v>8279</v>
      </c>
      <c r="C859" s="39" t="s">
        <v>8230</v>
      </c>
      <c r="D859" s="39" t="s">
        <v>8280</v>
      </c>
      <c r="E859" s="39" t="s">
        <v>8237</v>
      </c>
      <c r="F859" s="39" t="s">
        <v>8281</v>
      </c>
    </row>
    <row r="860" spans="1:6" x14ac:dyDescent="0.15">
      <c r="A860" s="32" t="s">
        <v>8282</v>
      </c>
      <c r="B860" s="39" t="s">
        <v>8283</v>
      </c>
      <c r="C860" s="39" t="s">
        <v>8230</v>
      </c>
      <c r="D860" s="39" t="s">
        <v>8284</v>
      </c>
      <c r="E860" s="39" t="s">
        <v>8237</v>
      </c>
      <c r="F860" s="39" t="s">
        <v>8285</v>
      </c>
    </row>
    <row r="861" spans="1:6" x14ac:dyDescent="0.15">
      <c r="A861" s="32" t="s">
        <v>8286</v>
      </c>
      <c r="B861" s="39" t="s">
        <v>8287</v>
      </c>
      <c r="C861" s="39" t="s">
        <v>8230</v>
      </c>
      <c r="D861" s="39" t="s">
        <v>8288</v>
      </c>
      <c r="E861" s="39" t="s">
        <v>8237</v>
      </c>
      <c r="F861" s="39" t="s">
        <v>8289</v>
      </c>
    </row>
    <row r="862" spans="1:6" x14ac:dyDescent="0.15">
      <c r="A862" s="32" t="s">
        <v>8290</v>
      </c>
      <c r="B862" s="39" t="s">
        <v>8291</v>
      </c>
      <c r="C862" s="39" t="s">
        <v>8230</v>
      </c>
      <c r="D862" s="39" t="s">
        <v>8292</v>
      </c>
      <c r="E862" s="39" t="s">
        <v>8237</v>
      </c>
      <c r="F862" s="39" t="s">
        <v>8293</v>
      </c>
    </row>
    <row r="863" spans="1:6" x14ac:dyDescent="0.15">
      <c r="A863" s="32" t="s">
        <v>8294</v>
      </c>
      <c r="B863" s="39" t="s">
        <v>8295</v>
      </c>
      <c r="C863" s="39" t="s">
        <v>8230</v>
      </c>
      <c r="D863" s="39" t="s">
        <v>8296</v>
      </c>
      <c r="E863" s="39" t="s">
        <v>8237</v>
      </c>
      <c r="F863" s="39" t="s">
        <v>8297</v>
      </c>
    </row>
    <row r="864" spans="1:6" x14ac:dyDescent="0.15">
      <c r="A864" s="32" t="s">
        <v>8298</v>
      </c>
      <c r="B864" s="39" t="s">
        <v>8299</v>
      </c>
      <c r="C864" s="39" t="s">
        <v>8230</v>
      </c>
      <c r="D864" s="39" t="s">
        <v>5789</v>
      </c>
      <c r="E864" s="39" t="s">
        <v>8237</v>
      </c>
      <c r="F864" s="39" t="s">
        <v>5790</v>
      </c>
    </row>
    <row r="865" spans="1:6" x14ac:dyDescent="0.15">
      <c r="A865" s="32" t="s">
        <v>8300</v>
      </c>
      <c r="B865" s="39" t="s">
        <v>8301</v>
      </c>
      <c r="C865" s="39" t="s">
        <v>8230</v>
      </c>
      <c r="D865" s="39" t="s">
        <v>8302</v>
      </c>
      <c r="E865" s="39" t="s">
        <v>8237</v>
      </c>
      <c r="F865" s="39" t="s">
        <v>8303</v>
      </c>
    </row>
    <row r="866" spans="1:6" x14ac:dyDescent="0.15">
      <c r="A866" s="32" t="s">
        <v>8304</v>
      </c>
      <c r="B866" s="39" t="s">
        <v>8305</v>
      </c>
      <c r="C866" s="39" t="s">
        <v>8230</v>
      </c>
      <c r="D866" s="39" t="s">
        <v>8306</v>
      </c>
      <c r="E866" s="39" t="s">
        <v>8237</v>
      </c>
      <c r="F866" s="39" t="s">
        <v>8307</v>
      </c>
    </row>
    <row r="867" spans="1:6" x14ac:dyDescent="0.15">
      <c r="A867" s="32" t="s">
        <v>8308</v>
      </c>
      <c r="B867" s="39" t="s">
        <v>8309</v>
      </c>
      <c r="C867" s="39" t="s">
        <v>8230</v>
      </c>
      <c r="D867" s="39" t="s">
        <v>8310</v>
      </c>
      <c r="E867" s="39" t="s">
        <v>8237</v>
      </c>
      <c r="F867" s="39" t="s">
        <v>8311</v>
      </c>
    </row>
    <row r="868" spans="1:6" x14ac:dyDescent="0.15">
      <c r="A868" s="32" t="s">
        <v>8312</v>
      </c>
      <c r="B868" s="39" t="s">
        <v>8313</v>
      </c>
      <c r="C868" s="39" t="s">
        <v>8230</v>
      </c>
      <c r="D868" s="39" t="s">
        <v>8314</v>
      </c>
      <c r="E868" s="39" t="s">
        <v>8237</v>
      </c>
      <c r="F868" s="39" t="s">
        <v>8315</v>
      </c>
    </row>
    <row r="869" spans="1:6" x14ac:dyDescent="0.15">
      <c r="A869" s="32" t="s">
        <v>8316</v>
      </c>
      <c r="B869" s="39" t="s">
        <v>8317</v>
      </c>
      <c r="C869" s="39" t="s">
        <v>8230</v>
      </c>
      <c r="D869" s="39" t="s">
        <v>8318</v>
      </c>
      <c r="E869" s="39" t="s">
        <v>8237</v>
      </c>
      <c r="F869" s="39" t="s">
        <v>8319</v>
      </c>
    </row>
    <row r="870" spans="1:6" x14ac:dyDescent="0.15">
      <c r="A870" s="32" t="s">
        <v>8320</v>
      </c>
      <c r="B870" s="39" t="s">
        <v>8321</v>
      </c>
      <c r="C870" s="39" t="s">
        <v>8230</v>
      </c>
      <c r="D870" s="39" t="s">
        <v>8322</v>
      </c>
      <c r="E870" s="39" t="s">
        <v>8237</v>
      </c>
      <c r="F870" s="39" t="s">
        <v>8323</v>
      </c>
    </row>
    <row r="871" spans="1:6" x14ac:dyDescent="0.15">
      <c r="A871" s="32" t="s">
        <v>8324</v>
      </c>
      <c r="B871" s="39" t="s">
        <v>8325</v>
      </c>
      <c r="C871" s="39" t="s">
        <v>8230</v>
      </c>
      <c r="D871" s="39" t="s">
        <v>8326</v>
      </c>
      <c r="E871" s="39" t="s">
        <v>8237</v>
      </c>
      <c r="F871" s="39" t="s">
        <v>8327</v>
      </c>
    </row>
    <row r="872" spans="1:6" x14ac:dyDescent="0.15">
      <c r="A872" s="32" t="s">
        <v>8328</v>
      </c>
      <c r="B872" s="39" t="s">
        <v>8329</v>
      </c>
      <c r="C872" s="39" t="s">
        <v>8230</v>
      </c>
      <c r="D872" s="39" t="s">
        <v>8330</v>
      </c>
      <c r="E872" s="39" t="s">
        <v>8237</v>
      </c>
      <c r="F872" s="39" t="s">
        <v>8331</v>
      </c>
    </row>
    <row r="873" spans="1:6" x14ac:dyDescent="0.15">
      <c r="A873" s="32" t="s">
        <v>8332</v>
      </c>
      <c r="B873" s="39" t="s">
        <v>8333</v>
      </c>
      <c r="C873" s="39" t="s">
        <v>8230</v>
      </c>
      <c r="D873" s="39" t="s">
        <v>8334</v>
      </c>
      <c r="E873" s="39" t="s">
        <v>8237</v>
      </c>
      <c r="F873" s="39" t="s">
        <v>8335</v>
      </c>
    </row>
    <row r="874" spans="1:6" x14ac:dyDescent="0.15">
      <c r="A874" s="32" t="s">
        <v>8336</v>
      </c>
      <c r="B874" s="39" t="s">
        <v>8337</v>
      </c>
      <c r="C874" s="39" t="s">
        <v>8230</v>
      </c>
      <c r="D874" s="39" t="s">
        <v>8338</v>
      </c>
      <c r="E874" s="39" t="s">
        <v>8237</v>
      </c>
      <c r="F874" s="39" t="s">
        <v>8339</v>
      </c>
    </row>
    <row r="875" spans="1:6" x14ac:dyDescent="0.15">
      <c r="A875" s="32" t="s">
        <v>8340</v>
      </c>
      <c r="B875" s="35" t="s">
        <v>8341</v>
      </c>
      <c r="C875" s="35" t="s">
        <v>8342</v>
      </c>
      <c r="D875" s="36"/>
      <c r="E875" s="37" t="s">
        <v>8343</v>
      </c>
      <c r="F875" s="36"/>
    </row>
    <row r="876" spans="1:6" x14ac:dyDescent="0.15">
      <c r="A876" s="32" t="s">
        <v>8344</v>
      </c>
      <c r="B876" s="39" t="s">
        <v>8345</v>
      </c>
      <c r="C876" s="39" t="s">
        <v>8340</v>
      </c>
      <c r="D876" s="39" t="s">
        <v>8346</v>
      </c>
      <c r="E876" s="39" t="s">
        <v>8347</v>
      </c>
      <c r="F876" s="39" t="s">
        <v>8348</v>
      </c>
    </row>
    <row r="877" spans="1:6" x14ac:dyDescent="0.15">
      <c r="A877" s="32" t="s">
        <v>8349</v>
      </c>
      <c r="B877" s="39" t="s">
        <v>8350</v>
      </c>
      <c r="C877" s="39" t="s">
        <v>8340</v>
      </c>
      <c r="D877" s="39" t="s">
        <v>8351</v>
      </c>
      <c r="E877" s="39" t="s">
        <v>8347</v>
      </c>
      <c r="F877" s="39" t="s">
        <v>8352</v>
      </c>
    </row>
    <row r="878" spans="1:6" x14ac:dyDescent="0.15">
      <c r="A878" s="32" t="s">
        <v>8353</v>
      </c>
      <c r="B878" s="39" t="s">
        <v>8354</v>
      </c>
      <c r="C878" s="39" t="s">
        <v>8340</v>
      </c>
      <c r="D878" s="39" t="s">
        <v>8355</v>
      </c>
      <c r="E878" s="39" t="s">
        <v>8347</v>
      </c>
      <c r="F878" s="39" t="s">
        <v>8356</v>
      </c>
    </row>
    <row r="879" spans="1:6" x14ac:dyDescent="0.15">
      <c r="A879" s="32" t="s">
        <v>8357</v>
      </c>
      <c r="B879" s="39" t="s">
        <v>8358</v>
      </c>
      <c r="C879" s="39" t="s">
        <v>8340</v>
      </c>
      <c r="D879" s="39" t="s">
        <v>8359</v>
      </c>
      <c r="E879" s="39" t="s">
        <v>8347</v>
      </c>
      <c r="F879" s="39" t="s">
        <v>8360</v>
      </c>
    </row>
    <row r="880" spans="1:6" x14ac:dyDescent="0.15">
      <c r="A880" s="32" t="s">
        <v>8361</v>
      </c>
      <c r="B880" s="39" t="s">
        <v>8362</v>
      </c>
      <c r="C880" s="39" t="s">
        <v>8340</v>
      </c>
      <c r="D880" s="39" t="s">
        <v>8363</v>
      </c>
      <c r="E880" s="39" t="s">
        <v>8347</v>
      </c>
      <c r="F880" s="39" t="s">
        <v>8364</v>
      </c>
    </row>
    <row r="881" spans="1:6" x14ac:dyDescent="0.15">
      <c r="A881" s="32" t="s">
        <v>8365</v>
      </c>
      <c r="B881" s="39" t="s">
        <v>8366</v>
      </c>
      <c r="C881" s="39" t="s">
        <v>8340</v>
      </c>
      <c r="D881" s="39" t="s">
        <v>8367</v>
      </c>
      <c r="E881" s="39" t="s">
        <v>8347</v>
      </c>
      <c r="F881" s="39" t="s">
        <v>8368</v>
      </c>
    </row>
    <row r="882" spans="1:6" x14ac:dyDescent="0.15">
      <c r="A882" s="32" t="s">
        <v>8369</v>
      </c>
      <c r="B882" s="39" t="s">
        <v>8370</v>
      </c>
      <c r="C882" s="39" t="s">
        <v>8340</v>
      </c>
      <c r="D882" s="39" t="s">
        <v>8371</v>
      </c>
      <c r="E882" s="39" t="s">
        <v>8347</v>
      </c>
      <c r="F882" s="39" t="s">
        <v>8372</v>
      </c>
    </row>
    <row r="883" spans="1:6" x14ac:dyDescent="0.15">
      <c r="A883" s="32" t="s">
        <v>8373</v>
      </c>
      <c r="B883" s="39" t="s">
        <v>8374</v>
      </c>
      <c r="C883" s="39" t="s">
        <v>8340</v>
      </c>
      <c r="D883" s="39" t="s">
        <v>8375</v>
      </c>
      <c r="E883" s="39" t="s">
        <v>8347</v>
      </c>
      <c r="F883" s="39" t="s">
        <v>8376</v>
      </c>
    </row>
    <row r="884" spans="1:6" x14ac:dyDescent="0.15">
      <c r="A884" s="32" t="s">
        <v>8377</v>
      </c>
      <c r="B884" s="39" t="s">
        <v>8378</v>
      </c>
      <c r="C884" s="39" t="s">
        <v>8340</v>
      </c>
      <c r="D884" s="39" t="s">
        <v>8379</v>
      </c>
      <c r="E884" s="39" t="s">
        <v>8347</v>
      </c>
      <c r="F884" s="39" t="s">
        <v>8380</v>
      </c>
    </row>
    <row r="885" spans="1:6" x14ac:dyDescent="0.15">
      <c r="A885" s="32" t="s">
        <v>8381</v>
      </c>
      <c r="B885" s="39" t="s">
        <v>8382</v>
      </c>
      <c r="C885" s="39" t="s">
        <v>8340</v>
      </c>
      <c r="D885" s="39" t="s">
        <v>8383</v>
      </c>
      <c r="E885" s="39" t="s">
        <v>8347</v>
      </c>
      <c r="F885" s="39" t="s">
        <v>8384</v>
      </c>
    </row>
    <row r="886" spans="1:6" x14ac:dyDescent="0.15">
      <c r="A886" s="32" t="s">
        <v>8385</v>
      </c>
      <c r="B886" s="39" t="s">
        <v>8386</v>
      </c>
      <c r="C886" s="39" t="s">
        <v>8340</v>
      </c>
      <c r="D886" s="39" t="s">
        <v>8387</v>
      </c>
      <c r="E886" s="39" t="s">
        <v>8347</v>
      </c>
      <c r="F886" s="39" t="s">
        <v>8388</v>
      </c>
    </row>
    <row r="887" spans="1:6" x14ac:dyDescent="0.15">
      <c r="A887" s="32" t="s">
        <v>8389</v>
      </c>
      <c r="B887" s="39" t="s">
        <v>8390</v>
      </c>
      <c r="C887" s="39" t="s">
        <v>8340</v>
      </c>
      <c r="D887" s="39" t="s">
        <v>8391</v>
      </c>
      <c r="E887" s="39" t="s">
        <v>8347</v>
      </c>
      <c r="F887" s="39" t="s">
        <v>8392</v>
      </c>
    </row>
    <row r="888" spans="1:6" x14ac:dyDescent="0.15">
      <c r="A888" s="32" t="s">
        <v>8393</v>
      </c>
      <c r="B888" s="39" t="s">
        <v>8394</v>
      </c>
      <c r="C888" s="39" t="s">
        <v>8340</v>
      </c>
      <c r="D888" s="39" t="s">
        <v>8395</v>
      </c>
      <c r="E888" s="39" t="s">
        <v>8347</v>
      </c>
      <c r="F888" s="39" t="s">
        <v>8396</v>
      </c>
    </row>
    <row r="889" spans="1:6" x14ac:dyDescent="0.15">
      <c r="A889" s="32" t="s">
        <v>8397</v>
      </c>
      <c r="B889" s="39" t="s">
        <v>8398</v>
      </c>
      <c r="C889" s="39" t="s">
        <v>8340</v>
      </c>
      <c r="D889" s="39" t="s">
        <v>8399</v>
      </c>
      <c r="E889" s="39" t="s">
        <v>8347</v>
      </c>
      <c r="F889" s="39" t="s">
        <v>8400</v>
      </c>
    </row>
    <row r="890" spans="1:6" x14ac:dyDescent="0.15">
      <c r="A890" s="32" t="s">
        <v>8401</v>
      </c>
      <c r="B890" s="39" t="s">
        <v>8402</v>
      </c>
      <c r="C890" s="39" t="s">
        <v>8340</v>
      </c>
      <c r="D890" s="39" t="s">
        <v>8403</v>
      </c>
      <c r="E890" s="39" t="s">
        <v>8347</v>
      </c>
      <c r="F890" s="39" t="s">
        <v>8404</v>
      </c>
    </row>
    <row r="891" spans="1:6" x14ac:dyDescent="0.15">
      <c r="A891" s="32" t="s">
        <v>8405</v>
      </c>
      <c r="B891" s="39" t="s">
        <v>8406</v>
      </c>
      <c r="C891" s="39" t="s">
        <v>8340</v>
      </c>
      <c r="D891" s="39" t="s">
        <v>8407</v>
      </c>
      <c r="E891" s="39" t="s">
        <v>8347</v>
      </c>
      <c r="F891" s="39" t="s">
        <v>8408</v>
      </c>
    </row>
    <row r="892" spans="1:6" x14ac:dyDescent="0.15">
      <c r="A892" s="32" t="s">
        <v>8409</v>
      </c>
      <c r="B892" s="39" t="s">
        <v>8410</v>
      </c>
      <c r="C892" s="39" t="s">
        <v>8340</v>
      </c>
      <c r="D892" s="39" t="s">
        <v>8411</v>
      </c>
      <c r="E892" s="39" t="s">
        <v>8347</v>
      </c>
      <c r="F892" s="39" t="s">
        <v>8412</v>
      </c>
    </row>
    <row r="893" spans="1:6" x14ac:dyDescent="0.15">
      <c r="A893" s="32" t="s">
        <v>8413</v>
      </c>
      <c r="B893" s="39" t="s">
        <v>8414</v>
      </c>
      <c r="C893" s="39" t="s">
        <v>8340</v>
      </c>
      <c r="D893" s="39" t="s">
        <v>8415</v>
      </c>
      <c r="E893" s="39" t="s">
        <v>8347</v>
      </c>
      <c r="F893" s="39" t="s">
        <v>8416</v>
      </c>
    </row>
    <row r="894" spans="1:6" x14ac:dyDescent="0.15">
      <c r="A894" s="32" t="s">
        <v>8417</v>
      </c>
      <c r="B894" s="39" t="s">
        <v>8418</v>
      </c>
      <c r="C894" s="39" t="s">
        <v>8340</v>
      </c>
      <c r="D894" s="39" t="s">
        <v>8419</v>
      </c>
      <c r="E894" s="39" t="s">
        <v>8347</v>
      </c>
      <c r="F894" s="39" t="s">
        <v>8420</v>
      </c>
    </row>
    <row r="895" spans="1:6" x14ac:dyDescent="0.15">
      <c r="A895" s="32" t="s">
        <v>8421</v>
      </c>
      <c r="B895" s="39" t="s">
        <v>8422</v>
      </c>
      <c r="C895" s="39" t="s">
        <v>8340</v>
      </c>
      <c r="D895" s="39" t="s">
        <v>8423</v>
      </c>
      <c r="E895" s="39" t="s">
        <v>8347</v>
      </c>
      <c r="F895" s="39" t="s">
        <v>8424</v>
      </c>
    </row>
    <row r="896" spans="1:6" x14ac:dyDescent="0.15">
      <c r="A896" s="32" t="s">
        <v>8425</v>
      </c>
      <c r="B896" s="39" t="s">
        <v>8426</v>
      </c>
      <c r="C896" s="39" t="s">
        <v>8340</v>
      </c>
      <c r="D896" s="39" t="s">
        <v>8427</v>
      </c>
      <c r="E896" s="39" t="s">
        <v>8347</v>
      </c>
      <c r="F896" s="39" t="s">
        <v>8428</v>
      </c>
    </row>
    <row r="897" spans="1:6" x14ac:dyDescent="0.15">
      <c r="A897" s="32" t="s">
        <v>8429</v>
      </c>
      <c r="B897" s="39" t="s">
        <v>8430</v>
      </c>
      <c r="C897" s="39" t="s">
        <v>8340</v>
      </c>
      <c r="D897" s="39" t="s">
        <v>6937</v>
      </c>
      <c r="E897" s="39" t="s">
        <v>8347</v>
      </c>
      <c r="F897" s="39" t="s">
        <v>8431</v>
      </c>
    </row>
    <row r="898" spans="1:6" x14ac:dyDescent="0.15">
      <c r="A898" s="32" t="s">
        <v>8432</v>
      </c>
      <c r="B898" s="39" t="s">
        <v>8433</v>
      </c>
      <c r="C898" s="39" t="s">
        <v>8340</v>
      </c>
      <c r="D898" s="39" t="s">
        <v>8434</v>
      </c>
      <c r="E898" s="39" t="s">
        <v>8347</v>
      </c>
      <c r="F898" s="39" t="s">
        <v>8435</v>
      </c>
    </row>
    <row r="899" spans="1:6" x14ac:dyDescent="0.15">
      <c r="A899" s="32" t="s">
        <v>8436</v>
      </c>
      <c r="B899" s="39" t="s">
        <v>8437</v>
      </c>
      <c r="C899" s="39" t="s">
        <v>8340</v>
      </c>
      <c r="D899" s="39" t="s">
        <v>8438</v>
      </c>
      <c r="E899" s="39" t="s">
        <v>8347</v>
      </c>
      <c r="F899" s="39" t="s">
        <v>8439</v>
      </c>
    </row>
    <row r="900" spans="1:6" x14ac:dyDescent="0.15">
      <c r="A900" s="32" t="s">
        <v>8440</v>
      </c>
      <c r="B900" s="39" t="s">
        <v>8441</v>
      </c>
      <c r="C900" s="39" t="s">
        <v>8340</v>
      </c>
      <c r="D900" s="39" t="s">
        <v>8442</v>
      </c>
      <c r="E900" s="39" t="s">
        <v>8347</v>
      </c>
      <c r="F900" s="39" t="s">
        <v>8443</v>
      </c>
    </row>
    <row r="901" spans="1:6" x14ac:dyDescent="0.15">
      <c r="A901" s="32" t="s">
        <v>8444</v>
      </c>
      <c r="B901" s="39" t="s">
        <v>8445</v>
      </c>
      <c r="C901" s="39" t="s">
        <v>8340</v>
      </c>
      <c r="D901" s="39" t="s">
        <v>8446</v>
      </c>
      <c r="E901" s="39" t="s">
        <v>8347</v>
      </c>
      <c r="F901" s="39" t="s">
        <v>8447</v>
      </c>
    </row>
    <row r="902" spans="1:6" x14ac:dyDescent="0.15">
      <c r="A902" s="32" t="s">
        <v>8448</v>
      </c>
      <c r="B902" s="39" t="s">
        <v>8449</v>
      </c>
      <c r="C902" s="39" t="s">
        <v>8340</v>
      </c>
      <c r="D902" s="39" t="s">
        <v>8450</v>
      </c>
      <c r="E902" s="39" t="s">
        <v>8347</v>
      </c>
      <c r="F902" s="39" t="s">
        <v>8451</v>
      </c>
    </row>
    <row r="903" spans="1:6" x14ac:dyDescent="0.15">
      <c r="A903" s="32" t="s">
        <v>8452</v>
      </c>
      <c r="B903" s="39" t="s">
        <v>8453</v>
      </c>
      <c r="C903" s="39" t="s">
        <v>8340</v>
      </c>
      <c r="D903" s="39" t="s">
        <v>8454</v>
      </c>
      <c r="E903" s="39" t="s">
        <v>8347</v>
      </c>
      <c r="F903" s="39" t="s">
        <v>8455</v>
      </c>
    </row>
    <row r="904" spans="1:6" x14ac:dyDescent="0.15">
      <c r="A904" s="32" t="s">
        <v>8456</v>
      </c>
      <c r="B904" s="39" t="s">
        <v>8457</v>
      </c>
      <c r="C904" s="39" t="s">
        <v>8340</v>
      </c>
      <c r="D904" s="39" t="s">
        <v>8458</v>
      </c>
      <c r="E904" s="39" t="s">
        <v>8347</v>
      </c>
      <c r="F904" s="39" t="s">
        <v>8459</v>
      </c>
    </row>
    <row r="905" spans="1:6" x14ac:dyDescent="0.15">
      <c r="A905" s="32" t="s">
        <v>8460</v>
      </c>
      <c r="B905" s="39" t="s">
        <v>8461</v>
      </c>
      <c r="C905" s="39" t="s">
        <v>8340</v>
      </c>
      <c r="D905" s="39" t="s">
        <v>8462</v>
      </c>
      <c r="E905" s="39" t="s">
        <v>8347</v>
      </c>
      <c r="F905" s="39" t="s">
        <v>8463</v>
      </c>
    </row>
    <row r="906" spans="1:6" x14ac:dyDescent="0.15">
      <c r="A906" s="32" t="s">
        <v>8464</v>
      </c>
      <c r="B906" s="39" t="s">
        <v>8465</v>
      </c>
      <c r="C906" s="39" t="s">
        <v>8340</v>
      </c>
      <c r="D906" s="39" t="s">
        <v>8466</v>
      </c>
      <c r="E906" s="39" t="s">
        <v>8347</v>
      </c>
      <c r="F906" s="39" t="s">
        <v>8467</v>
      </c>
    </row>
    <row r="907" spans="1:6" x14ac:dyDescent="0.15">
      <c r="A907" s="32" t="s">
        <v>8468</v>
      </c>
      <c r="B907" s="39" t="s">
        <v>8469</v>
      </c>
      <c r="C907" s="39" t="s">
        <v>8340</v>
      </c>
      <c r="D907" s="39" t="s">
        <v>8470</v>
      </c>
      <c r="E907" s="39" t="s">
        <v>8347</v>
      </c>
      <c r="F907" s="39" t="s">
        <v>8471</v>
      </c>
    </row>
    <row r="908" spans="1:6" x14ac:dyDescent="0.15">
      <c r="A908" s="32" t="s">
        <v>8472</v>
      </c>
      <c r="B908" s="39" t="s">
        <v>8473</v>
      </c>
      <c r="C908" s="39" t="s">
        <v>8340</v>
      </c>
      <c r="D908" s="39" t="s">
        <v>8474</v>
      </c>
      <c r="E908" s="39" t="s">
        <v>8347</v>
      </c>
      <c r="F908" s="39" t="s">
        <v>8475</v>
      </c>
    </row>
    <row r="909" spans="1:6" x14ac:dyDescent="0.15">
      <c r="A909" s="32" t="s">
        <v>8476</v>
      </c>
      <c r="B909" s="39" t="s">
        <v>8477</v>
      </c>
      <c r="C909" s="39" t="s">
        <v>8340</v>
      </c>
      <c r="D909" s="39" t="s">
        <v>8478</v>
      </c>
      <c r="E909" s="39" t="s">
        <v>8347</v>
      </c>
      <c r="F909" s="39" t="s">
        <v>8479</v>
      </c>
    </row>
    <row r="910" spans="1:6" x14ac:dyDescent="0.15">
      <c r="A910" s="32" t="s">
        <v>8480</v>
      </c>
      <c r="B910" s="39" t="s">
        <v>8481</v>
      </c>
      <c r="C910" s="39" t="s">
        <v>8340</v>
      </c>
      <c r="D910" s="39" t="s">
        <v>8482</v>
      </c>
      <c r="E910" s="39" t="s">
        <v>8347</v>
      </c>
      <c r="F910" s="39" t="s">
        <v>8483</v>
      </c>
    </row>
    <row r="911" spans="1:6" x14ac:dyDescent="0.15">
      <c r="A911" s="32" t="s">
        <v>8484</v>
      </c>
      <c r="B911" s="39" t="s">
        <v>8485</v>
      </c>
      <c r="C911" s="39" t="s">
        <v>8340</v>
      </c>
      <c r="D911" s="39" t="s">
        <v>8486</v>
      </c>
      <c r="E911" s="39" t="s">
        <v>8347</v>
      </c>
      <c r="F911" s="39" t="s">
        <v>8487</v>
      </c>
    </row>
    <row r="912" spans="1:6" x14ac:dyDescent="0.15">
      <c r="A912" s="32" t="s">
        <v>8488</v>
      </c>
      <c r="B912" s="39" t="s">
        <v>8489</v>
      </c>
      <c r="C912" s="39" t="s">
        <v>8340</v>
      </c>
      <c r="D912" s="39" t="s">
        <v>8490</v>
      </c>
      <c r="E912" s="39" t="s">
        <v>8347</v>
      </c>
      <c r="F912" s="39" t="s">
        <v>8491</v>
      </c>
    </row>
    <row r="913" spans="1:6" x14ac:dyDescent="0.15">
      <c r="A913" s="32" t="s">
        <v>8492</v>
      </c>
      <c r="B913" s="39" t="s">
        <v>8493</v>
      </c>
      <c r="C913" s="39" t="s">
        <v>8340</v>
      </c>
      <c r="D913" s="39" t="s">
        <v>8494</v>
      </c>
      <c r="E913" s="39" t="s">
        <v>8347</v>
      </c>
      <c r="F913" s="39" t="s">
        <v>8495</v>
      </c>
    </row>
    <row r="914" spans="1:6" x14ac:dyDescent="0.15">
      <c r="A914" s="32" t="s">
        <v>8496</v>
      </c>
      <c r="B914" s="39" t="s">
        <v>8497</v>
      </c>
      <c r="C914" s="39" t="s">
        <v>8340</v>
      </c>
      <c r="D914" s="39" t="s">
        <v>8498</v>
      </c>
      <c r="E914" s="39" t="s">
        <v>8347</v>
      </c>
      <c r="F914" s="39" t="s">
        <v>8499</v>
      </c>
    </row>
    <row r="915" spans="1:6" x14ac:dyDescent="0.15">
      <c r="A915" s="32" t="s">
        <v>8500</v>
      </c>
      <c r="B915" s="39" t="s">
        <v>8501</v>
      </c>
      <c r="C915" s="39" t="s">
        <v>8340</v>
      </c>
      <c r="D915" s="39" t="s">
        <v>8502</v>
      </c>
      <c r="E915" s="39" t="s">
        <v>8347</v>
      </c>
      <c r="F915" s="39" t="s">
        <v>8503</v>
      </c>
    </row>
    <row r="916" spans="1:6" x14ac:dyDescent="0.15">
      <c r="A916" s="32" t="s">
        <v>8504</v>
      </c>
      <c r="B916" s="39" t="s">
        <v>8505</v>
      </c>
      <c r="C916" s="39" t="s">
        <v>8340</v>
      </c>
      <c r="D916" s="39" t="s">
        <v>8506</v>
      </c>
      <c r="E916" s="39" t="s">
        <v>8347</v>
      </c>
      <c r="F916" s="39" t="s">
        <v>8507</v>
      </c>
    </row>
    <row r="917" spans="1:6" x14ac:dyDescent="0.15">
      <c r="A917" s="32" t="s">
        <v>8508</v>
      </c>
      <c r="B917" s="39" t="s">
        <v>8509</v>
      </c>
      <c r="C917" s="39" t="s">
        <v>8340</v>
      </c>
      <c r="D917" s="39" t="s">
        <v>8510</v>
      </c>
      <c r="E917" s="39" t="s">
        <v>8347</v>
      </c>
      <c r="F917" s="39" t="s">
        <v>8511</v>
      </c>
    </row>
    <row r="918" spans="1:6" x14ac:dyDescent="0.15">
      <c r="A918" s="32" t="s">
        <v>8512</v>
      </c>
      <c r="B918" s="39" t="s">
        <v>8513</v>
      </c>
      <c r="C918" s="39" t="s">
        <v>8340</v>
      </c>
      <c r="D918" s="39" t="s">
        <v>8514</v>
      </c>
      <c r="E918" s="39" t="s">
        <v>8347</v>
      </c>
      <c r="F918" s="39" t="s">
        <v>8515</v>
      </c>
    </row>
    <row r="919" spans="1:6" x14ac:dyDescent="0.15">
      <c r="A919" s="32" t="s">
        <v>8516</v>
      </c>
      <c r="B919" s="39" t="s">
        <v>8517</v>
      </c>
      <c r="C919" s="39" t="s">
        <v>8340</v>
      </c>
      <c r="D919" s="39" t="s">
        <v>8518</v>
      </c>
      <c r="E919" s="39" t="s">
        <v>8347</v>
      </c>
      <c r="F919" s="39" t="s">
        <v>8519</v>
      </c>
    </row>
    <row r="920" spans="1:6" x14ac:dyDescent="0.15">
      <c r="A920" s="32" t="s">
        <v>8520</v>
      </c>
      <c r="B920" s="39" t="s">
        <v>8521</v>
      </c>
      <c r="C920" s="39" t="s">
        <v>8340</v>
      </c>
      <c r="D920" s="39" t="s">
        <v>8522</v>
      </c>
      <c r="E920" s="39" t="s">
        <v>8347</v>
      </c>
      <c r="F920" s="39" t="s">
        <v>8523</v>
      </c>
    </row>
    <row r="921" spans="1:6" x14ac:dyDescent="0.15">
      <c r="A921" s="32" t="s">
        <v>8524</v>
      </c>
      <c r="B921" s="39" t="s">
        <v>8525</v>
      </c>
      <c r="C921" s="39" t="s">
        <v>8340</v>
      </c>
      <c r="D921" s="39" t="s">
        <v>8526</v>
      </c>
      <c r="E921" s="39" t="s">
        <v>8347</v>
      </c>
      <c r="F921" s="39" t="s">
        <v>8527</v>
      </c>
    </row>
    <row r="922" spans="1:6" x14ac:dyDescent="0.15">
      <c r="A922" s="32" t="s">
        <v>8528</v>
      </c>
      <c r="B922" s="39" t="s">
        <v>8529</v>
      </c>
      <c r="C922" s="39" t="s">
        <v>8340</v>
      </c>
      <c r="D922" s="39" t="s">
        <v>8530</v>
      </c>
      <c r="E922" s="39" t="s">
        <v>8347</v>
      </c>
      <c r="F922" s="39" t="s">
        <v>8531</v>
      </c>
    </row>
    <row r="923" spans="1:6" x14ac:dyDescent="0.15">
      <c r="A923" s="32" t="s">
        <v>8532</v>
      </c>
      <c r="B923" s="39" t="s">
        <v>8533</v>
      </c>
      <c r="C923" s="39" t="s">
        <v>8340</v>
      </c>
      <c r="D923" s="39" t="s">
        <v>8534</v>
      </c>
      <c r="E923" s="39" t="s">
        <v>8347</v>
      </c>
      <c r="F923" s="39" t="s">
        <v>8535</v>
      </c>
    </row>
    <row r="924" spans="1:6" x14ac:dyDescent="0.15">
      <c r="A924" s="32" t="s">
        <v>8536</v>
      </c>
      <c r="B924" s="39" t="s">
        <v>8537</v>
      </c>
      <c r="C924" s="39" t="s">
        <v>8340</v>
      </c>
      <c r="D924" s="39" t="s">
        <v>8538</v>
      </c>
      <c r="E924" s="39" t="s">
        <v>8347</v>
      </c>
      <c r="F924" s="39" t="s">
        <v>8539</v>
      </c>
    </row>
    <row r="925" spans="1:6" x14ac:dyDescent="0.15">
      <c r="A925" s="32" t="s">
        <v>8540</v>
      </c>
      <c r="B925" s="39" t="s">
        <v>8541</v>
      </c>
      <c r="C925" s="39" t="s">
        <v>8340</v>
      </c>
      <c r="D925" s="39" t="s">
        <v>8542</v>
      </c>
      <c r="E925" s="39" t="s">
        <v>8347</v>
      </c>
      <c r="F925" s="39" t="s">
        <v>8543</v>
      </c>
    </row>
    <row r="926" spans="1:6" x14ac:dyDescent="0.15">
      <c r="A926" s="32" t="s">
        <v>8544</v>
      </c>
      <c r="B926" s="39" t="s">
        <v>8545</v>
      </c>
      <c r="C926" s="39" t="s">
        <v>8340</v>
      </c>
      <c r="D926" s="39" t="s">
        <v>8546</v>
      </c>
      <c r="E926" s="39" t="s">
        <v>8347</v>
      </c>
      <c r="F926" s="39" t="s">
        <v>8547</v>
      </c>
    </row>
    <row r="927" spans="1:6" x14ac:dyDescent="0.15">
      <c r="A927" s="32" t="s">
        <v>8548</v>
      </c>
      <c r="B927" s="39" t="s">
        <v>8549</v>
      </c>
      <c r="C927" s="39" t="s">
        <v>8340</v>
      </c>
      <c r="D927" s="39" t="s">
        <v>8550</v>
      </c>
      <c r="E927" s="39" t="s">
        <v>8347</v>
      </c>
      <c r="F927" s="39" t="s">
        <v>8551</v>
      </c>
    </row>
    <row r="928" spans="1:6" x14ac:dyDescent="0.15">
      <c r="A928" s="32" t="s">
        <v>8552</v>
      </c>
      <c r="B928" s="39" t="s">
        <v>8553</v>
      </c>
      <c r="C928" s="39" t="s">
        <v>8340</v>
      </c>
      <c r="D928" s="39" t="s">
        <v>8554</v>
      </c>
      <c r="E928" s="39" t="s">
        <v>8347</v>
      </c>
      <c r="F928" s="39" t="s">
        <v>8555</v>
      </c>
    </row>
    <row r="929" spans="1:6" x14ac:dyDescent="0.15">
      <c r="A929" s="32" t="s">
        <v>8556</v>
      </c>
      <c r="B929" s="39" t="s">
        <v>8557</v>
      </c>
      <c r="C929" s="39" t="s">
        <v>8340</v>
      </c>
      <c r="D929" s="39" t="s">
        <v>8558</v>
      </c>
      <c r="E929" s="39" t="s">
        <v>8347</v>
      </c>
      <c r="F929" s="39" t="s">
        <v>8559</v>
      </c>
    </row>
    <row r="930" spans="1:6" x14ac:dyDescent="0.15">
      <c r="A930" s="32" t="s">
        <v>8560</v>
      </c>
      <c r="B930" s="39" t="s">
        <v>8561</v>
      </c>
      <c r="C930" s="39" t="s">
        <v>8340</v>
      </c>
      <c r="D930" s="39" t="s">
        <v>8562</v>
      </c>
      <c r="E930" s="39" t="s">
        <v>8347</v>
      </c>
      <c r="F930" s="39" t="s">
        <v>8563</v>
      </c>
    </row>
    <row r="931" spans="1:6" x14ac:dyDescent="0.15">
      <c r="A931" s="32" t="s">
        <v>8564</v>
      </c>
      <c r="B931" s="39" t="s">
        <v>8565</v>
      </c>
      <c r="C931" s="39" t="s">
        <v>8340</v>
      </c>
      <c r="D931" s="39" t="s">
        <v>8566</v>
      </c>
      <c r="E931" s="39" t="s">
        <v>8347</v>
      </c>
      <c r="F931" s="39" t="s">
        <v>8567</v>
      </c>
    </row>
    <row r="932" spans="1:6" x14ac:dyDescent="0.15">
      <c r="A932" s="32" t="s">
        <v>8568</v>
      </c>
      <c r="B932" s="39" t="s">
        <v>8569</v>
      </c>
      <c r="C932" s="39" t="s">
        <v>8340</v>
      </c>
      <c r="D932" s="39" t="s">
        <v>8570</v>
      </c>
      <c r="E932" s="39" t="s">
        <v>8347</v>
      </c>
      <c r="F932" s="39" t="s">
        <v>8571</v>
      </c>
    </row>
    <row r="933" spans="1:6" x14ac:dyDescent="0.15">
      <c r="A933" s="32" t="s">
        <v>8572</v>
      </c>
      <c r="B933" s="39" t="s">
        <v>8573</v>
      </c>
      <c r="C933" s="39" t="s">
        <v>8340</v>
      </c>
      <c r="D933" s="39" t="s">
        <v>8574</v>
      </c>
      <c r="E933" s="39" t="s">
        <v>8347</v>
      </c>
      <c r="F933" s="39" t="s">
        <v>8575</v>
      </c>
    </row>
    <row r="934" spans="1:6" x14ac:dyDescent="0.15">
      <c r="A934" s="32" t="s">
        <v>8576</v>
      </c>
      <c r="B934" s="39" t="s">
        <v>8577</v>
      </c>
      <c r="C934" s="39" t="s">
        <v>8340</v>
      </c>
      <c r="D934" s="39" t="s">
        <v>8578</v>
      </c>
      <c r="E934" s="39" t="s">
        <v>8347</v>
      </c>
      <c r="F934" s="39" t="s">
        <v>8579</v>
      </c>
    </row>
    <row r="935" spans="1:6" x14ac:dyDescent="0.15">
      <c r="A935" s="32" t="s">
        <v>8580</v>
      </c>
      <c r="B935" s="39" t="s">
        <v>8581</v>
      </c>
      <c r="C935" s="39" t="s">
        <v>8340</v>
      </c>
      <c r="D935" s="39" t="s">
        <v>8582</v>
      </c>
      <c r="E935" s="39" t="s">
        <v>8347</v>
      </c>
      <c r="F935" s="39" t="s">
        <v>8583</v>
      </c>
    </row>
    <row r="936" spans="1:6" x14ac:dyDescent="0.15">
      <c r="A936" s="32" t="s">
        <v>8584</v>
      </c>
      <c r="B936" s="39" t="s">
        <v>8585</v>
      </c>
      <c r="C936" s="39" t="s">
        <v>8340</v>
      </c>
      <c r="D936" s="39" t="s">
        <v>8586</v>
      </c>
      <c r="E936" s="39" t="s">
        <v>8347</v>
      </c>
      <c r="F936" s="39" t="s">
        <v>8587</v>
      </c>
    </row>
    <row r="937" spans="1:6" x14ac:dyDescent="0.15">
      <c r="A937" s="32" t="s">
        <v>8588</v>
      </c>
      <c r="B937" s="39" t="s">
        <v>8589</v>
      </c>
      <c r="C937" s="39" t="s">
        <v>8340</v>
      </c>
      <c r="D937" s="39" t="s">
        <v>8590</v>
      </c>
      <c r="E937" s="39" t="s">
        <v>8347</v>
      </c>
      <c r="F937" s="39" t="s">
        <v>8591</v>
      </c>
    </row>
    <row r="938" spans="1:6" x14ac:dyDescent="0.15">
      <c r="A938" s="32" t="s">
        <v>8592</v>
      </c>
      <c r="B938" s="39" t="s">
        <v>8593</v>
      </c>
      <c r="C938" s="39" t="s">
        <v>8340</v>
      </c>
      <c r="D938" s="39" t="s">
        <v>8594</v>
      </c>
      <c r="E938" s="39" t="s">
        <v>8347</v>
      </c>
      <c r="F938" s="39" t="s">
        <v>8595</v>
      </c>
    </row>
    <row r="939" spans="1:6" x14ac:dyDescent="0.15">
      <c r="A939" s="32" t="s">
        <v>8596</v>
      </c>
      <c r="B939" s="39" t="s">
        <v>8597</v>
      </c>
      <c r="C939" s="39" t="s">
        <v>8340</v>
      </c>
      <c r="D939" s="39" t="s">
        <v>5568</v>
      </c>
      <c r="E939" s="39" t="s">
        <v>8347</v>
      </c>
      <c r="F939" s="39" t="s">
        <v>8598</v>
      </c>
    </row>
    <row r="940" spans="1:6" x14ac:dyDescent="0.15">
      <c r="A940" s="32" t="s">
        <v>8599</v>
      </c>
      <c r="B940" s="39" t="s">
        <v>8600</v>
      </c>
      <c r="C940" s="39" t="s">
        <v>8340</v>
      </c>
      <c r="D940" s="39" t="s">
        <v>8601</v>
      </c>
      <c r="E940" s="39" t="s">
        <v>8347</v>
      </c>
      <c r="F940" s="39" t="s">
        <v>8602</v>
      </c>
    </row>
    <row r="941" spans="1:6" x14ac:dyDescent="0.15">
      <c r="A941" s="32" t="s">
        <v>8603</v>
      </c>
      <c r="B941" s="39" t="s">
        <v>8604</v>
      </c>
      <c r="C941" s="39" t="s">
        <v>8340</v>
      </c>
      <c r="D941" s="39" t="s">
        <v>8605</v>
      </c>
      <c r="E941" s="39" t="s">
        <v>8347</v>
      </c>
      <c r="F941" s="39" t="s">
        <v>8606</v>
      </c>
    </row>
    <row r="942" spans="1:6" x14ac:dyDescent="0.15">
      <c r="A942" s="32" t="s">
        <v>8607</v>
      </c>
      <c r="B942" s="39" t="s">
        <v>8608</v>
      </c>
      <c r="C942" s="39" t="s">
        <v>8340</v>
      </c>
      <c r="D942" s="39" t="s">
        <v>8609</v>
      </c>
      <c r="E942" s="39" t="s">
        <v>8347</v>
      </c>
      <c r="F942" s="39" t="s">
        <v>8610</v>
      </c>
    </row>
    <row r="943" spans="1:6" x14ac:dyDescent="0.15">
      <c r="A943" s="32" t="s">
        <v>8611</v>
      </c>
      <c r="B943" s="39" t="s">
        <v>8612</v>
      </c>
      <c r="C943" s="39" t="s">
        <v>8340</v>
      </c>
      <c r="D943" s="39" t="s">
        <v>8613</v>
      </c>
      <c r="E943" s="39" t="s">
        <v>8347</v>
      </c>
      <c r="F943" s="39" t="s">
        <v>8614</v>
      </c>
    </row>
    <row r="944" spans="1:6" x14ac:dyDescent="0.15">
      <c r="A944" s="32" t="s">
        <v>8615</v>
      </c>
      <c r="B944" s="39" t="s">
        <v>8616</v>
      </c>
      <c r="C944" s="39" t="s">
        <v>8340</v>
      </c>
      <c r="D944" s="39" t="s">
        <v>8617</v>
      </c>
      <c r="E944" s="39" t="s">
        <v>8347</v>
      </c>
      <c r="F944" s="39" t="s">
        <v>8618</v>
      </c>
    </row>
    <row r="945" spans="1:6" x14ac:dyDescent="0.15">
      <c r="A945" s="32" t="s">
        <v>8619</v>
      </c>
      <c r="B945" s="39" t="s">
        <v>8620</v>
      </c>
      <c r="C945" s="39" t="s">
        <v>8340</v>
      </c>
      <c r="D945" s="39" t="s">
        <v>6968</v>
      </c>
      <c r="E945" s="39" t="s">
        <v>8347</v>
      </c>
      <c r="F945" s="39" t="s">
        <v>6969</v>
      </c>
    </row>
    <row r="946" spans="1:6" x14ac:dyDescent="0.15">
      <c r="A946" s="32" t="s">
        <v>8621</v>
      </c>
      <c r="B946" s="39" t="s">
        <v>8622</v>
      </c>
      <c r="C946" s="39" t="s">
        <v>8340</v>
      </c>
      <c r="D946" s="39" t="s">
        <v>8623</v>
      </c>
      <c r="E946" s="39" t="s">
        <v>8347</v>
      </c>
      <c r="F946" s="39" t="s">
        <v>8624</v>
      </c>
    </row>
    <row r="947" spans="1:6" x14ac:dyDescent="0.15">
      <c r="A947" s="32" t="s">
        <v>8625</v>
      </c>
      <c r="B947" s="39" t="s">
        <v>8626</v>
      </c>
      <c r="C947" s="39" t="s">
        <v>8340</v>
      </c>
      <c r="D947" s="39" t="s">
        <v>8627</v>
      </c>
      <c r="E947" s="39" t="s">
        <v>8347</v>
      </c>
      <c r="F947" s="39" t="s">
        <v>8628</v>
      </c>
    </row>
    <row r="948" spans="1:6" x14ac:dyDescent="0.15">
      <c r="A948" s="32" t="s">
        <v>8629</v>
      </c>
      <c r="B948" s="39" t="s">
        <v>8630</v>
      </c>
      <c r="C948" s="39" t="s">
        <v>8340</v>
      </c>
      <c r="D948" s="39" t="s">
        <v>8631</v>
      </c>
      <c r="E948" s="39" t="s">
        <v>8347</v>
      </c>
      <c r="F948" s="39" t="s">
        <v>8632</v>
      </c>
    </row>
    <row r="949" spans="1:6" x14ac:dyDescent="0.15">
      <c r="A949" s="32" t="s">
        <v>8633</v>
      </c>
      <c r="B949" s="39" t="s">
        <v>8634</v>
      </c>
      <c r="C949" s="39" t="s">
        <v>8340</v>
      </c>
      <c r="D949" s="39" t="s">
        <v>8635</v>
      </c>
      <c r="E949" s="39" t="s">
        <v>8347</v>
      </c>
      <c r="F949" s="39" t="s">
        <v>8636</v>
      </c>
    </row>
    <row r="950" spans="1:6" x14ac:dyDescent="0.15">
      <c r="A950" s="32" t="s">
        <v>8637</v>
      </c>
      <c r="B950" s="39" t="s">
        <v>8638</v>
      </c>
      <c r="C950" s="39" t="s">
        <v>8340</v>
      </c>
      <c r="D950" s="39" t="s">
        <v>8639</v>
      </c>
      <c r="E950" s="39" t="s">
        <v>8347</v>
      </c>
      <c r="F950" s="39" t="s">
        <v>8640</v>
      </c>
    </row>
    <row r="951" spans="1:6" x14ac:dyDescent="0.15">
      <c r="A951" s="32" t="s">
        <v>8641</v>
      </c>
      <c r="B951" s="39" t="s">
        <v>8642</v>
      </c>
      <c r="C951" s="39" t="s">
        <v>8340</v>
      </c>
      <c r="D951" s="39" t="s">
        <v>8643</v>
      </c>
      <c r="E951" s="39" t="s">
        <v>8347</v>
      </c>
      <c r="F951" s="39" t="s">
        <v>8644</v>
      </c>
    </row>
    <row r="952" spans="1:6" x14ac:dyDescent="0.15">
      <c r="A952" s="32" t="s">
        <v>8645</v>
      </c>
      <c r="B952" s="39" t="s">
        <v>8646</v>
      </c>
      <c r="C952" s="39" t="s">
        <v>8340</v>
      </c>
      <c r="D952" s="39" t="s">
        <v>8647</v>
      </c>
      <c r="E952" s="39" t="s">
        <v>8347</v>
      </c>
      <c r="F952" s="39" t="s">
        <v>8648</v>
      </c>
    </row>
    <row r="953" spans="1:6" x14ac:dyDescent="0.15">
      <c r="A953" s="32" t="s">
        <v>8649</v>
      </c>
      <c r="B953" s="35" t="s">
        <v>8650</v>
      </c>
      <c r="C953" s="35" t="s">
        <v>8651</v>
      </c>
      <c r="D953" s="36"/>
      <c r="E953" s="37" t="s">
        <v>8652</v>
      </c>
      <c r="F953" s="36"/>
    </row>
    <row r="954" spans="1:6" x14ac:dyDescent="0.15">
      <c r="A954" s="32" t="s">
        <v>8653</v>
      </c>
      <c r="B954" s="39" t="s">
        <v>8654</v>
      </c>
      <c r="C954" s="39" t="s">
        <v>8649</v>
      </c>
      <c r="D954" s="39" t="s">
        <v>8655</v>
      </c>
      <c r="E954" s="39" t="s">
        <v>8656</v>
      </c>
      <c r="F954" s="39" t="s">
        <v>8657</v>
      </c>
    </row>
    <row r="955" spans="1:6" x14ac:dyDescent="0.15">
      <c r="A955" s="32" t="s">
        <v>8658</v>
      </c>
      <c r="B955" s="39" t="s">
        <v>8659</v>
      </c>
      <c r="C955" s="39" t="s">
        <v>8649</v>
      </c>
      <c r="D955" s="39" t="s">
        <v>8660</v>
      </c>
      <c r="E955" s="39" t="s">
        <v>8656</v>
      </c>
      <c r="F955" s="39" t="s">
        <v>8661</v>
      </c>
    </row>
    <row r="956" spans="1:6" x14ac:dyDescent="0.15">
      <c r="A956" s="32" t="s">
        <v>8662</v>
      </c>
      <c r="B956" s="39" t="s">
        <v>8663</v>
      </c>
      <c r="C956" s="39" t="s">
        <v>8649</v>
      </c>
      <c r="D956" s="39" t="s">
        <v>8664</v>
      </c>
      <c r="E956" s="39" t="s">
        <v>8656</v>
      </c>
      <c r="F956" s="39" t="s">
        <v>8665</v>
      </c>
    </row>
    <row r="957" spans="1:6" x14ac:dyDescent="0.15">
      <c r="A957" s="32" t="s">
        <v>8666</v>
      </c>
      <c r="B957" s="39" t="s">
        <v>8667</v>
      </c>
      <c r="C957" s="39" t="s">
        <v>8649</v>
      </c>
      <c r="D957" s="39" t="s">
        <v>8668</v>
      </c>
      <c r="E957" s="39" t="s">
        <v>8656</v>
      </c>
      <c r="F957" s="39" t="s">
        <v>8669</v>
      </c>
    </row>
    <row r="958" spans="1:6" x14ac:dyDescent="0.15">
      <c r="A958" s="32" t="s">
        <v>8670</v>
      </c>
      <c r="B958" s="39" t="s">
        <v>8671</v>
      </c>
      <c r="C958" s="39" t="s">
        <v>8649</v>
      </c>
      <c r="D958" s="39" t="s">
        <v>8672</v>
      </c>
      <c r="E958" s="39" t="s">
        <v>8656</v>
      </c>
      <c r="F958" s="39" t="s">
        <v>8673</v>
      </c>
    </row>
    <row r="959" spans="1:6" x14ac:dyDescent="0.15">
      <c r="A959" s="32" t="s">
        <v>8674</v>
      </c>
      <c r="B959" s="39" t="s">
        <v>8675</v>
      </c>
      <c r="C959" s="39" t="s">
        <v>8649</v>
      </c>
      <c r="D959" s="39" t="s">
        <v>8676</v>
      </c>
      <c r="E959" s="39" t="s">
        <v>8656</v>
      </c>
      <c r="F959" s="39" t="s">
        <v>8677</v>
      </c>
    </row>
    <row r="960" spans="1:6" x14ac:dyDescent="0.15">
      <c r="A960" s="32" t="s">
        <v>8678</v>
      </c>
      <c r="B960" s="39" t="s">
        <v>8679</v>
      </c>
      <c r="C960" s="39" t="s">
        <v>8649</v>
      </c>
      <c r="D960" s="39" t="s">
        <v>8680</v>
      </c>
      <c r="E960" s="39" t="s">
        <v>8656</v>
      </c>
      <c r="F960" s="39" t="s">
        <v>8681</v>
      </c>
    </row>
    <row r="961" spans="1:6" x14ac:dyDescent="0.15">
      <c r="A961" s="32" t="s">
        <v>8682</v>
      </c>
      <c r="B961" s="39" t="s">
        <v>8683</v>
      </c>
      <c r="C961" s="39" t="s">
        <v>8649</v>
      </c>
      <c r="D961" s="39" t="s">
        <v>8684</v>
      </c>
      <c r="E961" s="39" t="s">
        <v>8656</v>
      </c>
      <c r="F961" s="39" t="s">
        <v>8685</v>
      </c>
    </row>
    <row r="962" spans="1:6" x14ac:dyDescent="0.15">
      <c r="A962" s="32" t="s">
        <v>8686</v>
      </c>
      <c r="B962" s="39" t="s">
        <v>8687</v>
      </c>
      <c r="C962" s="39" t="s">
        <v>8649</v>
      </c>
      <c r="D962" s="39" t="s">
        <v>8688</v>
      </c>
      <c r="E962" s="39" t="s">
        <v>8656</v>
      </c>
      <c r="F962" s="39" t="s">
        <v>8689</v>
      </c>
    </row>
    <row r="963" spans="1:6" x14ac:dyDescent="0.15">
      <c r="A963" s="32" t="s">
        <v>8690</v>
      </c>
      <c r="B963" s="39" t="s">
        <v>8691</v>
      </c>
      <c r="C963" s="39" t="s">
        <v>8649</v>
      </c>
      <c r="D963" s="39" t="s">
        <v>8692</v>
      </c>
      <c r="E963" s="39" t="s">
        <v>8656</v>
      </c>
      <c r="F963" s="39" t="s">
        <v>8693</v>
      </c>
    </row>
    <row r="964" spans="1:6" x14ac:dyDescent="0.15">
      <c r="A964" s="32" t="s">
        <v>8694</v>
      </c>
      <c r="B964" s="39" t="s">
        <v>8695</v>
      </c>
      <c r="C964" s="39" t="s">
        <v>8649</v>
      </c>
      <c r="D964" s="39" t="s">
        <v>8696</v>
      </c>
      <c r="E964" s="39" t="s">
        <v>8656</v>
      </c>
      <c r="F964" s="39" t="s">
        <v>8697</v>
      </c>
    </row>
    <row r="965" spans="1:6" x14ac:dyDescent="0.15">
      <c r="A965" s="32" t="s">
        <v>8698</v>
      </c>
      <c r="B965" s="39" t="s">
        <v>8699</v>
      </c>
      <c r="C965" s="39" t="s">
        <v>8649</v>
      </c>
      <c r="D965" s="39" t="s">
        <v>8700</v>
      </c>
      <c r="E965" s="39" t="s">
        <v>8656</v>
      </c>
      <c r="F965" s="39" t="s">
        <v>8701</v>
      </c>
    </row>
    <row r="966" spans="1:6" x14ac:dyDescent="0.15">
      <c r="A966" s="32" t="s">
        <v>8702</v>
      </c>
      <c r="B966" s="39" t="s">
        <v>8703</v>
      </c>
      <c r="C966" s="39" t="s">
        <v>8649</v>
      </c>
      <c r="D966" s="39" t="s">
        <v>8704</v>
      </c>
      <c r="E966" s="39" t="s">
        <v>8656</v>
      </c>
      <c r="F966" s="39" t="s">
        <v>8705</v>
      </c>
    </row>
    <row r="967" spans="1:6" x14ac:dyDescent="0.15">
      <c r="A967" s="32" t="s">
        <v>8706</v>
      </c>
      <c r="B967" s="39" t="s">
        <v>8707</v>
      </c>
      <c r="C967" s="39" t="s">
        <v>8649</v>
      </c>
      <c r="D967" s="39" t="s">
        <v>8708</v>
      </c>
      <c r="E967" s="39" t="s">
        <v>8656</v>
      </c>
      <c r="F967" s="39" t="s">
        <v>8709</v>
      </c>
    </row>
    <row r="968" spans="1:6" x14ac:dyDescent="0.15">
      <c r="A968" s="32" t="s">
        <v>8710</v>
      </c>
      <c r="B968" s="39" t="s">
        <v>8711</v>
      </c>
      <c r="C968" s="39" t="s">
        <v>8649</v>
      </c>
      <c r="D968" s="39" t="s">
        <v>8712</v>
      </c>
      <c r="E968" s="39" t="s">
        <v>8656</v>
      </c>
      <c r="F968" s="39" t="s">
        <v>6194</v>
      </c>
    </row>
    <row r="969" spans="1:6" x14ac:dyDescent="0.15">
      <c r="A969" s="32" t="s">
        <v>8713</v>
      </c>
      <c r="B969" s="39" t="s">
        <v>8714</v>
      </c>
      <c r="C969" s="39" t="s">
        <v>8649</v>
      </c>
      <c r="D969" s="39" t="s">
        <v>8715</v>
      </c>
      <c r="E969" s="39" t="s">
        <v>8656</v>
      </c>
      <c r="F969" s="39" t="s">
        <v>8716</v>
      </c>
    </row>
    <row r="970" spans="1:6" x14ac:dyDescent="0.15">
      <c r="A970" s="32" t="s">
        <v>8717</v>
      </c>
      <c r="B970" s="39" t="s">
        <v>8718</v>
      </c>
      <c r="C970" s="39" t="s">
        <v>8649</v>
      </c>
      <c r="D970" s="39" t="s">
        <v>8719</v>
      </c>
      <c r="E970" s="39" t="s">
        <v>8656</v>
      </c>
      <c r="F970" s="39" t="s">
        <v>8720</v>
      </c>
    </row>
    <row r="971" spans="1:6" x14ac:dyDescent="0.15">
      <c r="A971" s="32" t="s">
        <v>8721</v>
      </c>
      <c r="B971" s="39" t="s">
        <v>8722</v>
      </c>
      <c r="C971" s="39" t="s">
        <v>8649</v>
      </c>
      <c r="D971" s="39" t="s">
        <v>8723</v>
      </c>
      <c r="E971" s="39" t="s">
        <v>8656</v>
      </c>
      <c r="F971" s="39" t="s">
        <v>8724</v>
      </c>
    </row>
    <row r="972" spans="1:6" x14ac:dyDescent="0.15">
      <c r="A972" s="32" t="s">
        <v>8725</v>
      </c>
      <c r="B972" s="39" t="s">
        <v>8726</v>
      </c>
      <c r="C972" s="39" t="s">
        <v>8649</v>
      </c>
      <c r="D972" s="39" t="s">
        <v>8727</v>
      </c>
      <c r="E972" s="39" t="s">
        <v>8656</v>
      </c>
      <c r="F972" s="39" t="s">
        <v>8728</v>
      </c>
    </row>
    <row r="973" spans="1:6" x14ac:dyDescent="0.15">
      <c r="A973" s="32" t="s">
        <v>8729</v>
      </c>
      <c r="B973" s="39" t="s">
        <v>8730</v>
      </c>
      <c r="C973" s="39" t="s">
        <v>8649</v>
      </c>
      <c r="D973" s="39" t="s">
        <v>8731</v>
      </c>
      <c r="E973" s="39" t="s">
        <v>8656</v>
      </c>
      <c r="F973" s="39" t="s">
        <v>8732</v>
      </c>
    </row>
    <row r="974" spans="1:6" x14ac:dyDescent="0.15">
      <c r="A974" s="32" t="s">
        <v>8733</v>
      </c>
      <c r="B974" s="39" t="s">
        <v>8734</v>
      </c>
      <c r="C974" s="39" t="s">
        <v>8649</v>
      </c>
      <c r="D974" s="39" t="s">
        <v>8735</v>
      </c>
      <c r="E974" s="39" t="s">
        <v>8656</v>
      </c>
      <c r="F974" s="39" t="s">
        <v>8736</v>
      </c>
    </row>
    <row r="975" spans="1:6" x14ac:dyDescent="0.15">
      <c r="A975" s="32" t="s">
        <v>8737</v>
      </c>
      <c r="B975" s="39" t="s">
        <v>8738</v>
      </c>
      <c r="C975" s="39" t="s">
        <v>8649</v>
      </c>
      <c r="D975" s="39" t="s">
        <v>8739</v>
      </c>
      <c r="E975" s="39" t="s">
        <v>8656</v>
      </c>
      <c r="F975" s="39" t="s">
        <v>8740</v>
      </c>
    </row>
    <row r="976" spans="1:6" x14ac:dyDescent="0.15">
      <c r="A976" s="32" t="s">
        <v>8741</v>
      </c>
      <c r="B976" s="39" t="s">
        <v>8742</v>
      </c>
      <c r="C976" s="39" t="s">
        <v>8649</v>
      </c>
      <c r="D976" s="39" t="s">
        <v>8743</v>
      </c>
      <c r="E976" s="39" t="s">
        <v>8656</v>
      </c>
      <c r="F976" s="39" t="s">
        <v>8744</v>
      </c>
    </row>
    <row r="977" spans="1:6" x14ac:dyDescent="0.15">
      <c r="A977" s="32" t="s">
        <v>8745</v>
      </c>
      <c r="B977" s="39" t="s">
        <v>8746</v>
      </c>
      <c r="C977" s="39" t="s">
        <v>8649</v>
      </c>
      <c r="D977" s="39" t="s">
        <v>8747</v>
      </c>
      <c r="E977" s="39" t="s">
        <v>8656</v>
      </c>
      <c r="F977" s="39" t="s">
        <v>8748</v>
      </c>
    </row>
    <row r="978" spans="1:6" x14ac:dyDescent="0.15">
      <c r="A978" s="32" t="s">
        <v>8749</v>
      </c>
      <c r="B978" s="39" t="s">
        <v>8750</v>
      </c>
      <c r="C978" s="39" t="s">
        <v>8649</v>
      </c>
      <c r="D978" s="39" t="s">
        <v>8751</v>
      </c>
      <c r="E978" s="39" t="s">
        <v>8656</v>
      </c>
      <c r="F978" s="39" t="s">
        <v>8752</v>
      </c>
    </row>
    <row r="979" spans="1:6" x14ac:dyDescent="0.15">
      <c r="A979" s="32" t="s">
        <v>8753</v>
      </c>
      <c r="B979" s="39" t="s">
        <v>8754</v>
      </c>
      <c r="C979" s="39" t="s">
        <v>8649</v>
      </c>
      <c r="D979" s="39" t="s">
        <v>8755</v>
      </c>
      <c r="E979" s="39" t="s">
        <v>8656</v>
      </c>
      <c r="F979" s="39" t="s">
        <v>8756</v>
      </c>
    </row>
    <row r="980" spans="1:6" x14ac:dyDescent="0.15">
      <c r="A980" s="32" t="s">
        <v>8757</v>
      </c>
      <c r="B980" s="39" t="s">
        <v>8758</v>
      </c>
      <c r="C980" s="39" t="s">
        <v>8649</v>
      </c>
      <c r="D980" s="39" t="s">
        <v>8759</v>
      </c>
      <c r="E980" s="39" t="s">
        <v>8656</v>
      </c>
      <c r="F980" s="39" t="s">
        <v>8760</v>
      </c>
    </row>
    <row r="981" spans="1:6" x14ac:dyDescent="0.15">
      <c r="A981" s="32" t="s">
        <v>8761</v>
      </c>
      <c r="B981" s="39" t="s">
        <v>8762</v>
      </c>
      <c r="C981" s="39" t="s">
        <v>8649</v>
      </c>
      <c r="D981" s="39" t="s">
        <v>8763</v>
      </c>
      <c r="E981" s="39" t="s">
        <v>8656</v>
      </c>
      <c r="F981" s="39" t="s">
        <v>8764</v>
      </c>
    </row>
    <row r="982" spans="1:6" x14ac:dyDescent="0.15">
      <c r="A982" s="32" t="s">
        <v>8765</v>
      </c>
      <c r="B982" s="39" t="s">
        <v>8766</v>
      </c>
      <c r="C982" s="39" t="s">
        <v>8649</v>
      </c>
      <c r="D982" s="39" t="s">
        <v>8767</v>
      </c>
      <c r="E982" s="39" t="s">
        <v>8656</v>
      </c>
      <c r="F982" s="39" t="s">
        <v>8768</v>
      </c>
    </row>
    <row r="983" spans="1:6" x14ac:dyDescent="0.15">
      <c r="A983" s="32" t="s">
        <v>8769</v>
      </c>
      <c r="B983" s="39" t="s">
        <v>8770</v>
      </c>
      <c r="C983" s="39" t="s">
        <v>8649</v>
      </c>
      <c r="D983" s="39" t="s">
        <v>8771</v>
      </c>
      <c r="E983" s="39" t="s">
        <v>8656</v>
      </c>
      <c r="F983" s="39" t="s">
        <v>8772</v>
      </c>
    </row>
    <row r="984" spans="1:6" x14ac:dyDescent="0.15">
      <c r="A984" s="32" t="s">
        <v>8773</v>
      </c>
      <c r="B984" s="39" t="s">
        <v>8774</v>
      </c>
      <c r="C984" s="39" t="s">
        <v>8649</v>
      </c>
      <c r="D984" s="39" t="s">
        <v>8775</v>
      </c>
      <c r="E984" s="39" t="s">
        <v>8656</v>
      </c>
      <c r="F984" s="39" t="s">
        <v>8776</v>
      </c>
    </row>
    <row r="985" spans="1:6" x14ac:dyDescent="0.15">
      <c r="A985" s="32" t="s">
        <v>8777</v>
      </c>
      <c r="B985" s="39" t="s">
        <v>8778</v>
      </c>
      <c r="C985" s="39" t="s">
        <v>8649</v>
      </c>
      <c r="D985" s="39" t="s">
        <v>5568</v>
      </c>
      <c r="E985" s="39" t="s">
        <v>8656</v>
      </c>
      <c r="F985" s="39" t="s">
        <v>5569</v>
      </c>
    </row>
    <row r="986" spans="1:6" x14ac:dyDescent="0.15">
      <c r="A986" s="32" t="s">
        <v>8779</v>
      </c>
      <c r="B986" s="39" t="s">
        <v>8780</v>
      </c>
      <c r="C986" s="39" t="s">
        <v>8649</v>
      </c>
      <c r="D986" s="39" t="s">
        <v>8781</v>
      </c>
      <c r="E986" s="39" t="s">
        <v>8656</v>
      </c>
      <c r="F986" s="39" t="s">
        <v>8782</v>
      </c>
    </row>
    <row r="987" spans="1:6" x14ac:dyDescent="0.15">
      <c r="A987" s="32" t="s">
        <v>8783</v>
      </c>
      <c r="B987" s="39" t="s">
        <v>8784</v>
      </c>
      <c r="C987" s="39" t="s">
        <v>8649</v>
      </c>
      <c r="D987" s="39" t="s">
        <v>8785</v>
      </c>
      <c r="E987" s="39" t="s">
        <v>8656</v>
      </c>
      <c r="F987" s="39" t="s">
        <v>8786</v>
      </c>
    </row>
    <row r="988" spans="1:6" x14ac:dyDescent="0.15">
      <c r="A988" s="32" t="s">
        <v>8787</v>
      </c>
      <c r="B988" s="39" t="s">
        <v>8788</v>
      </c>
      <c r="C988" s="39" t="s">
        <v>8649</v>
      </c>
      <c r="D988" s="39" t="s">
        <v>8789</v>
      </c>
      <c r="E988" s="39" t="s">
        <v>8656</v>
      </c>
      <c r="F988" s="39" t="s">
        <v>8790</v>
      </c>
    </row>
    <row r="989" spans="1:6" x14ac:dyDescent="0.15">
      <c r="A989" s="32" t="s">
        <v>8791</v>
      </c>
      <c r="B989" s="39" t="s">
        <v>8792</v>
      </c>
      <c r="C989" s="39" t="s">
        <v>8649</v>
      </c>
      <c r="D989" s="39" t="s">
        <v>8793</v>
      </c>
      <c r="E989" s="39" t="s">
        <v>8656</v>
      </c>
      <c r="F989" s="39" t="s">
        <v>8794</v>
      </c>
    </row>
    <row r="990" spans="1:6" x14ac:dyDescent="0.15">
      <c r="A990" s="32" t="s">
        <v>8795</v>
      </c>
      <c r="B990" s="39" t="s">
        <v>8796</v>
      </c>
      <c r="C990" s="39" t="s">
        <v>8649</v>
      </c>
      <c r="D990" s="39" t="s">
        <v>8797</v>
      </c>
      <c r="E990" s="39" t="s">
        <v>8656</v>
      </c>
      <c r="F990" s="39" t="s">
        <v>8798</v>
      </c>
    </row>
    <row r="991" spans="1:6" x14ac:dyDescent="0.15">
      <c r="A991" s="32" t="s">
        <v>8799</v>
      </c>
      <c r="B991" s="39" t="s">
        <v>8800</v>
      </c>
      <c r="C991" s="39" t="s">
        <v>8649</v>
      </c>
      <c r="D991" s="39" t="s">
        <v>8801</v>
      </c>
      <c r="E991" s="39" t="s">
        <v>8656</v>
      </c>
      <c r="F991" s="39" t="s">
        <v>8802</v>
      </c>
    </row>
    <row r="992" spans="1:6" x14ac:dyDescent="0.15">
      <c r="A992" s="32" t="s">
        <v>8803</v>
      </c>
      <c r="B992" s="39" t="s">
        <v>8804</v>
      </c>
      <c r="C992" s="39" t="s">
        <v>8649</v>
      </c>
      <c r="D992" s="39" t="s">
        <v>8805</v>
      </c>
      <c r="E992" s="39" t="s">
        <v>8656</v>
      </c>
      <c r="F992" s="39" t="s">
        <v>8806</v>
      </c>
    </row>
    <row r="993" spans="1:6" x14ac:dyDescent="0.15">
      <c r="A993" s="32" t="s">
        <v>8807</v>
      </c>
      <c r="B993" s="39" t="s">
        <v>8808</v>
      </c>
      <c r="C993" s="39" t="s">
        <v>8649</v>
      </c>
      <c r="D993" s="39" t="s">
        <v>8809</v>
      </c>
      <c r="E993" s="39" t="s">
        <v>8656</v>
      </c>
      <c r="F993" s="39" t="s">
        <v>8810</v>
      </c>
    </row>
    <row r="994" spans="1:6" x14ac:dyDescent="0.15">
      <c r="A994" s="32" t="s">
        <v>8811</v>
      </c>
      <c r="B994" s="39" t="s">
        <v>8812</v>
      </c>
      <c r="C994" s="39" t="s">
        <v>8649</v>
      </c>
      <c r="D994" s="39" t="s">
        <v>8813</v>
      </c>
      <c r="E994" s="39" t="s">
        <v>8656</v>
      </c>
      <c r="F994" s="39" t="s">
        <v>8814</v>
      </c>
    </row>
    <row r="995" spans="1:6" x14ac:dyDescent="0.15">
      <c r="A995" s="32" t="s">
        <v>8815</v>
      </c>
      <c r="B995" s="39" t="s">
        <v>8816</v>
      </c>
      <c r="C995" s="39" t="s">
        <v>8649</v>
      </c>
      <c r="D995" s="39" t="s">
        <v>8817</v>
      </c>
      <c r="E995" s="39" t="s">
        <v>8656</v>
      </c>
      <c r="F995" s="39" t="s">
        <v>8818</v>
      </c>
    </row>
    <row r="996" spans="1:6" x14ac:dyDescent="0.15">
      <c r="A996" s="32" t="s">
        <v>8819</v>
      </c>
      <c r="B996" s="35" t="s">
        <v>8820</v>
      </c>
      <c r="C996" s="35" t="s">
        <v>8821</v>
      </c>
      <c r="D996" s="36"/>
      <c r="E996" s="37" t="s">
        <v>8822</v>
      </c>
      <c r="F996" s="36"/>
    </row>
    <row r="997" spans="1:6" x14ac:dyDescent="0.15">
      <c r="A997" s="32" t="s">
        <v>8823</v>
      </c>
      <c r="B997" s="39" t="s">
        <v>8824</v>
      </c>
      <c r="C997" s="39" t="s">
        <v>8819</v>
      </c>
      <c r="D997" s="39" t="s">
        <v>8825</v>
      </c>
      <c r="E997" s="39" t="s">
        <v>8826</v>
      </c>
      <c r="F997" s="39" t="s">
        <v>8827</v>
      </c>
    </row>
    <row r="998" spans="1:6" x14ac:dyDescent="0.15">
      <c r="A998" s="32" t="s">
        <v>8828</v>
      </c>
      <c r="B998" s="39" t="s">
        <v>8829</v>
      </c>
      <c r="C998" s="39" t="s">
        <v>8819</v>
      </c>
      <c r="D998" s="39" t="s">
        <v>8830</v>
      </c>
      <c r="E998" s="39" t="s">
        <v>8826</v>
      </c>
      <c r="F998" s="39" t="s">
        <v>8831</v>
      </c>
    </row>
    <row r="999" spans="1:6" x14ac:dyDescent="0.15">
      <c r="A999" s="32" t="s">
        <v>8832</v>
      </c>
      <c r="B999" s="39" t="s">
        <v>8833</v>
      </c>
      <c r="C999" s="39" t="s">
        <v>8819</v>
      </c>
      <c r="D999" s="39" t="s">
        <v>8834</v>
      </c>
      <c r="E999" s="39" t="s">
        <v>8826</v>
      </c>
      <c r="F999" s="39" t="s">
        <v>8835</v>
      </c>
    </row>
    <row r="1000" spans="1:6" x14ac:dyDescent="0.15">
      <c r="A1000" s="32" t="s">
        <v>8836</v>
      </c>
      <c r="B1000" s="39" t="s">
        <v>8837</v>
      </c>
      <c r="C1000" s="39" t="s">
        <v>8819</v>
      </c>
      <c r="D1000" s="39" t="s">
        <v>8838</v>
      </c>
      <c r="E1000" s="39" t="s">
        <v>8826</v>
      </c>
      <c r="F1000" s="39" t="s">
        <v>8839</v>
      </c>
    </row>
    <row r="1001" spans="1:6" x14ac:dyDescent="0.15">
      <c r="A1001" s="32" t="s">
        <v>8840</v>
      </c>
      <c r="B1001" s="39" t="s">
        <v>8841</v>
      </c>
      <c r="C1001" s="39" t="s">
        <v>8819</v>
      </c>
      <c r="D1001" s="39" t="s">
        <v>8842</v>
      </c>
      <c r="E1001" s="39" t="s">
        <v>8826</v>
      </c>
      <c r="F1001" s="39" t="s">
        <v>8843</v>
      </c>
    </row>
    <row r="1002" spans="1:6" x14ac:dyDescent="0.15">
      <c r="A1002" s="32" t="s">
        <v>8844</v>
      </c>
      <c r="B1002" s="39" t="s">
        <v>8845</v>
      </c>
      <c r="C1002" s="39" t="s">
        <v>8819</v>
      </c>
      <c r="D1002" s="39" t="s">
        <v>8846</v>
      </c>
      <c r="E1002" s="39" t="s">
        <v>8826</v>
      </c>
      <c r="F1002" s="39" t="s">
        <v>8847</v>
      </c>
    </row>
    <row r="1003" spans="1:6" x14ac:dyDescent="0.15">
      <c r="A1003" s="32" t="s">
        <v>8848</v>
      </c>
      <c r="B1003" s="39" t="s">
        <v>8849</v>
      </c>
      <c r="C1003" s="39" t="s">
        <v>8819</v>
      </c>
      <c r="D1003" s="39" t="s">
        <v>8850</v>
      </c>
      <c r="E1003" s="39" t="s">
        <v>8826</v>
      </c>
      <c r="F1003" s="39" t="s">
        <v>8851</v>
      </c>
    </row>
    <row r="1004" spans="1:6" x14ac:dyDescent="0.15">
      <c r="A1004" s="32" t="s">
        <v>8852</v>
      </c>
      <c r="B1004" s="39" t="s">
        <v>8853</v>
      </c>
      <c r="C1004" s="39" t="s">
        <v>8819</v>
      </c>
      <c r="D1004" s="39" t="s">
        <v>8854</v>
      </c>
      <c r="E1004" s="39" t="s">
        <v>8826</v>
      </c>
      <c r="F1004" s="39" t="s">
        <v>8855</v>
      </c>
    </row>
    <row r="1005" spans="1:6" x14ac:dyDescent="0.15">
      <c r="A1005" s="32" t="s">
        <v>8856</v>
      </c>
      <c r="B1005" s="39" t="s">
        <v>8857</v>
      </c>
      <c r="C1005" s="39" t="s">
        <v>8819</v>
      </c>
      <c r="D1005" s="39" t="s">
        <v>8858</v>
      </c>
      <c r="E1005" s="39" t="s">
        <v>8826</v>
      </c>
      <c r="F1005" s="39" t="s">
        <v>8859</v>
      </c>
    </row>
    <row r="1006" spans="1:6" x14ac:dyDescent="0.15">
      <c r="A1006" s="32" t="s">
        <v>8860</v>
      </c>
      <c r="B1006" s="39" t="s">
        <v>8861</v>
      </c>
      <c r="C1006" s="39" t="s">
        <v>8819</v>
      </c>
      <c r="D1006" s="39" t="s">
        <v>8862</v>
      </c>
      <c r="E1006" s="39" t="s">
        <v>8826</v>
      </c>
      <c r="F1006" s="39" t="s">
        <v>8863</v>
      </c>
    </row>
    <row r="1007" spans="1:6" x14ac:dyDescent="0.15">
      <c r="A1007" s="32" t="s">
        <v>8864</v>
      </c>
      <c r="B1007" s="39" t="s">
        <v>8865</v>
      </c>
      <c r="C1007" s="39" t="s">
        <v>8819</v>
      </c>
      <c r="D1007" s="39" t="s">
        <v>8866</v>
      </c>
      <c r="E1007" s="39" t="s">
        <v>8826</v>
      </c>
      <c r="F1007" s="39" t="s">
        <v>8867</v>
      </c>
    </row>
    <row r="1008" spans="1:6" x14ac:dyDescent="0.15">
      <c r="A1008" s="32" t="s">
        <v>8868</v>
      </c>
      <c r="B1008" s="39" t="s">
        <v>8869</v>
      </c>
      <c r="C1008" s="39" t="s">
        <v>8819</v>
      </c>
      <c r="D1008" s="39" t="s">
        <v>8870</v>
      </c>
      <c r="E1008" s="39" t="s">
        <v>8826</v>
      </c>
      <c r="F1008" s="39" t="s">
        <v>8871</v>
      </c>
    </row>
    <row r="1009" spans="1:6" x14ac:dyDescent="0.15">
      <c r="A1009" s="32" t="s">
        <v>8872</v>
      </c>
      <c r="B1009" s="39" t="s">
        <v>8873</v>
      </c>
      <c r="C1009" s="39" t="s">
        <v>8819</v>
      </c>
      <c r="D1009" s="39" t="s">
        <v>8874</v>
      </c>
      <c r="E1009" s="39" t="s">
        <v>8826</v>
      </c>
      <c r="F1009" s="39" t="s">
        <v>8875</v>
      </c>
    </row>
    <row r="1010" spans="1:6" x14ac:dyDescent="0.15">
      <c r="A1010" s="32" t="s">
        <v>8876</v>
      </c>
      <c r="B1010" s="39" t="s">
        <v>8877</v>
      </c>
      <c r="C1010" s="39" t="s">
        <v>8819</v>
      </c>
      <c r="D1010" s="39" t="s">
        <v>8878</v>
      </c>
      <c r="E1010" s="39" t="s">
        <v>8826</v>
      </c>
      <c r="F1010" s="39" t="s">
        <v>8879</v>
      </c>
    </row>
    <row r="1011" spans="1:6" x14ac:dyDescent="0.15">
      <c r="A1011" s="32" t="s">
        <v>8880</v>
      </c>
      <c r="B1011" s="39" t="s">
        <v>8881</v>
      </c>
      <c r="C1011" s="39" t="s">
        <v>8819</v>
      </c>
      <c r="D1011" s="39" t="s">
        <v>8882</v>
      </c>
      <c r="E1011" s="39" t="s">
        <v>8826</v>
      </c>
      <c r="F1011" s="39" t="s">
        <v>8883</v>
      </c>
    </row>
    <row r="1012" spans="1:6" x14ac:dyDescent="0.15">
      <c r="A1012" s="32" t="s">
        <v>8884</v>
      </c>
      <c r="B1012" s="39" t="s">
        <v>8885</v>
      </c>
      <c r="C1012" s="39" t="s">
        <v>8819</v>
      </c>
      <c r="D1012" s="39" t="s">
        <v>8886</v>
      </c>
      <c r="E1012" s="39" t="s">
        <v>8826</v>
      </c>
      <c r="F1012" s="39" t="s">
        <v>8887</v>
      </c>
    </row>
    <row r="1013" spans="1:6" x14ac:dyDescent="0.15">
      <c r="A1013" s="32" t="s">
        <v>8888</v>
      </c>
      <c r="B1013" s="39" t="s">
        <v>8889</v>
      </c>
      <c r="C1013" s="39" t="s">
        <v>8819</v>
      </c>
      <c r="D1013" s="39" t="s">
        <v>8890</v>
      </c>
      <c r="E1013" s="39" t="s">
        <v>8826</v>
      </c>
      <c r="F1013" s="39" t="s">
        <v>8891</v>
      </c>
    </row>
    <row r="1014" spans="1:6" x14ac:dyDescent="0.15">
      <c r="A1014" s="32" t="s">
        <v>8892</v>
      </c>
      <c r="B1014" s="39" t="s">
        <v>8893</v>
      </c>
      <c r="C1014" s="39" t="s">
        <v>8819</v>
      </c>
      <c r="D1014" s="39" t="s">
        <v>8894</v>
      </c>
      <c r="E1014" s="39" t="s">
        <v>8826</v>
      </c>
      <c r="F1014" s="39" t="s">
        <v>8895</v>
      </c>
    </row>
    <row r="1015" spans="1:6" x14ac:dyDescent="0.15">
      <c r="A1015" s="32" t="s">
        <v>8896</v>
      </c>
      <c r="B1015" s="39" t="s">
        <v>8897</v>
      </c>
      <c r="C1015" s="39" t="s">
        <v>8819</v>
      </c>
      <c r="D1015" s="39" t="s">
        <v>8898</v>
      </c>
      <c r="E1015" s="39" t="s">
        <v>8826</v>
      </c>
      <c r="F1015" s="39" t="s">
        <v>8899</v>
      </c>
    </row>
    <row r="1016" spans="1:6" x14ac:dyDescent="0.15">
      <c r="A1016" s="32" t="s">
        <v>8900</v>
      </c>
      <c r="B1016" s="39" t="s">
        <v>8901</v>
      </c>
      <c r="C1016" s="39" t="s">
        <v>8819</v>
      </c>
      <c r="D1016" s="39" t="s">
        <v>8902</v>
      </c>
      <c r="E1016" s="39" t="s">
        <v>8826</v>
      </c>
      <c r="F1016" s="39" t="s">
        <v>8903</v>
      </c>
    </row>
    <row r="1017" spans="1:6" x14ac:dyDescent="0.15">
      <c r="A1017" s="32" t="s">
        <v>8904</v>
      </c>
      <c r="B1017" s="39" t="s">
        <v>8905</v>
      </c>
      <c r="C1017" s="39" t="s">
        <v>8819</v>
      </c>
      <c r="D1017" s="39" t="s">
        <v>8906</v>
      </c>
      <c r="E1017" s="39" t="s">
        <v>8826</v>
      </c>
      <c r="F1017" s="39" t="s">
        <v>8907</v>
      </c>
    </row>
    <row r="1018" spans="1:6" x14ac:dyDescent="0.15">
      <c r="A1018" s="32" t="s">
        <v>8908</v>
      </c>
      <c r="B1018" s="39" t="s">
        <v>8909</v>
      </c>
      <c r="C1018" s="39" t="s">
        <v>8819</v>
      </c>
      <c r="D1018" s="39" t="s">
        <v>8910</v>
      </c>
      <c r="E1018" s="39" t="s">
        <v>8826</v>
      </c>
      <c r="F1018" s="39" t="s">
        <v>8911</v>
      </c>
    </row>
    <row r="1019" spans="1:6" x14ac:dyDescent="0.15">
      <c r="A1019" s="32" t="s">
        <v>8912</v>
      </c>
      <c r="B1019" s="39" t="s">
        <v>8913</v>
      </c>
      <c r="C1019" s="39" t="s">
        <v>8819</v>
      </c>
      <c r="D1019" s="39" t="s">
        <v>8914</v>
      </c>
      <c r="E1019" s="39" t="s">
        <v>8826</v>
      </c>
      <c r="F1019" s="39" t="s">
        <v>8915</v>
      </c>
    </row>
    <row r="1020" spans="1:6" x14ac:dyDescent="0.15">
      <c r="A1020" s="32" t="s">
        <v>8916</v>
      </c>
      <c r="B1020" s="39" t="s">
        <v>8917</v>
      </c>
      <c r="C1020" s="39" t="s">
        <v>8819</v>
      </c>
      <c r="D1020" s="39" t="s">
        <v>8918</v>
      </c>
      <c r="E1020" s="39" t="s">
        <v>8826</v>
      </c>
      <c r="F1020" s="39" t="s">
        <v>8919</v>
      </c>
    </row>
    <row r="1021" spans="1:6" x14ac:dyDescent="0.15">
      <c r="A1021" s="32" t="s">
        <v>8920</v>
      </c>
      <c r="B1021" s="39" t="s">
        <v>8921</v>
      </c>
      <c r="C1021" s="39" t="s">
        <v>8819</v>
      </c>
      <c r="D1021" s="39" t="s">
        <v>8922</v>
      </c>
      <c r="E1021" s="39" t="s">
        <v>8826</v>
      </c>
      <c r="F1021" s="39" t="s">
        <v>8923</v>
      </c>
    </row>
    <row r="1022" spans="1:6" x14ac:dyDescent="0.15">
      <c r="A1022" s="32" t="s">
        <v>8924</v>
      </c>
      <c r="B1022" s="39" t="s">
        <v>8925</v>
      </c>
      <c r="C1022" s="39" t="s">
        <v>8819</v>
      </c>
      <c r="D1022" s="39" t="s">
        <v>8926</v>
      </c>
      <c r="E1022" s="39" t="s">
        <v>8826</v>
      </c>
      <c r="F1022" s="39" t="s">
        <v>8927</v>
      </c>
    </row>
    <row r="1023" spans="1:6" x14ac:dyDescent="0.15">
      <c r="A1023" s="32" t="s">
        <v>8928</v>
      </c>
      <c r="B1023" s="39" t="s">
        <v>8929</v>
      </c>
      <c r="C1023" s="39" t="s">
        <v>8819</v>
      </c>
      <c r="D1023" s="39" t="s">
        <v>8930</v>
      </c>
      <c r="E1023" s="39" t="s">
        <v>8826</v>
      </c>
      <c r="F1023" s="39" t="s">
        <v>8931</v>
      </c>
    </row>
    <row r="1024" spans="1:6" x14ac:dyDescent="0.15">
      <c r="A1024" s="32" t="s">
        <v>8932</v>
      </c>
      <c r="B1024" s="39" t="s">
        <v>8933</v>
      </c>
      <c r="C1024" s="39" t="s">
        <v>8819</v>
      </c>
      <c r="D1024" s="39" t="s">
        <v>8934</v>
      </c>
      <c r="E1024" s="39" t="s">
        <v>8826</v>
      </c>
      <c r="F1024" s="39" t="s">
        <v>8935</v>
      </c>
    </row>
    <row r="1025" spans="1:6" x14ac:dyDescent="0.15">
      <c r="A1025" s="32" t="s">
        <v>8936</v>
      </c>
      <c r="B1025" s="39" t="s">
        <v>8937</v>
      </c>
      <c r="C1025" s="39" t="s">
        <v>8819</v>
      </c>
      <c r="D1025" s="39" t="s">
        <v>8938</v>
      </c>
      <c r="E1025" s="39" t="s">
        <v>8826</v>
      </c>
      <c r="F1025" s="39" t="s">
        <v>8939</v>
      </c>
    </row>
    <row r="1026" spans="1:6" x14ac:dyDescent="0.15">
      <c r="A1026" s="32" t="s">
        <v>8940</v>
      </c>
      <c r="B1026" s="39" t="s">
        <v>8941</v>
      </c>
      <c r="C1026" s="39" t="s">
        <v>8819</v>
      </c>
      <c r="D1026" s="39" t="s">
        <v>5540</v>
      </c>
      <c r="E1026" s="39" t="s">
        <v>8826</v>
      </c>
      <c r="F1026" s="39" t="s">
        <v>5541</v>
      </c>
    </row>
    <row r="1027" spans="1:6" x14ac:dyDescent="0.15">
      <c r="A1027" s="32" t="s">
        <v>8942</v>
      </c>
      <c r="B1027" s="39" t="s">
        <v>8943</v>
      </c>
      <c r="C1027" s="39" t="s">
        <v>8819</v>
      </c>
      <c r="D1027" s="39" t="s">
        <v>8944</v>
      </c>
      <c r="E1027" s="39" t="s">
        <v>8826</v>
      </c>
      <c r="F1027" s="39" t="s">
        <v>8945</v>
      </c>
    </row>
    <row r="1028" spans="1:6" x14ac:dyDescent="0.15">
      <c r="A1028" s="32" t="s">
        <v>8946</v>
      </c>
      <c r="B1028" s="39" t="s">
        <v>8947</v>
      </c>
      <c r="C1028" s="39" t="s">
        <v>8819</v>
      </c>
      <c r="D1028" s="39" t="s">
        <v>8948</v>
      </c>
      <c r="E1028" s="39" t="s">
        <v>8826</v>
      </c>
      <c r="F1028" s="39" t="s">
        <v>8949</v>
      </c>
    </row>
    <row r="1029" spans="1:6" x14ac:dyDescent="0.15">
      <c r="A1029" s="32" t="s">
        <v>8950</v>
      </c>
      <c r="B1029" s="39" t="s">
        <v>8951</v>
      </c>
      <c r="C1029" s="39" t="s">
        <v>8819</v>
      </c>
      <c r="D1029" s="39" t="s">
        <v>8952</v>
      </c>
      <c r="E1029" s="39" t="s">
        <v>8826</v>
      </c>
      <c r="F1029" s="39" t="s">
        <v>8953</v>
      </c>
    </row>
    <row r="1030" spans="1:6" x14ac:dyDescent="0.15">
      <c r="A1030" s="32" t="s">
        <v>8954</v>
      </c>
      <c r="B1030" s="39" t="s">
        <v>8955</v>
      </c>
      <c r="C1030" s="39" t="s">
        <v>8819</v>
      </c>
      <c r="D1030" s="39" t="s">
        <v>8956</v>
      </c>
      <c r="E1030" s="39" t="s">
        <v>8826</v>
      </c>
      <c r="F1030" s="39" t="s">
        <v>8957</v>
      </c>
    </row>
    <row r="1031" spans="1:6" x14ac:dyDescent="0.15">
      <c r="A1031" s="32" t="s">
        <v>8958</v>
      </c>
      <c r="B1031" s="39" t="s">
        <v>8959</v>
      </c>
      <c r="C1031" s="39" t="s">
        <v>8819</v>
      </c>
      <c r="D1031" s="39" t="s">
        <v>5093</v>
      </c>
      <c r="E1031" s="39" t="s">
        <v>8826</v>
      </c>
      <c r="F1031" s="39" t="s">
        <v>5094</v>
      </c>
    </row>
    <row r="1032" spans="1:6" x14ac:dyDescent="0.15">
      <c r="A1032" s="32" t="s">
        <v>8960</v>
      </c>
      <c r="B1032" s="35" t="s">
        <v>8961</v>
      </c>
      <c r="C1032" s="35" t="s">
        <v>8962</v>
      </c>
      <c r="D1032" s="36"/>
      <c r="E1032" s="37" t="s">
        <v>8963</v>
      </c>
      <c r="F1032" s="36"/>
    </row>
    <row r="1033" spans="1:6" x14ac:dyDescent="0.15">
      <c r="A1033" s="32" t="s">
        <v>8964</v>
      </c>
      <c r="B1033" s="39" t="s">
        <v>8965</v>
      </c>
      <c r="C1033" s="39" t="s">
        <v>8960</v>
      </c>
      <c r="D1033" s="39" t="s">
        <v>8966</v>
      </c>
      <c r="E1033" s="39" t="s">
        <v>8967</v>
      </c>
      <c r="F1033" s="39" t="s">
        <v>8968</v>
      </c>
    </row>
    <row r="1034" spans="1:6" x14ac:dyDescent="0.15">
      <c r="A1034" s="32" t="s">
        <v>8969</v>
      </c>
      <c r="B1034" s="39" t="s">
        <v>8970</v>
      </c>
      <c r="C1034" s="39" t="s">
        <v>8960</v>
      </c>
      <c r="D1034" s="39" t="s">
        <v>8971</v>
      </c>
      <c r="E1034" s="39" t="s">
        <v>8967</v>
      </c>
      <c r="F1034" s="39" t="s">
        <v>8972</v>
      </c>
    </row>
    <row r="1035" spans="1:6" x14ac:dyDescent="0.15">
      <c r="A1035" s="32" t="s">
        <v>8973</v>
      </c>
      <c r="B1035" s="39" t="s">
        <v>8974</v>
      </c>
      <c r="C1035" s="39" t="s">
        <v>8960</v>
      </c>
      <c r="D1035" s="39" t="s">
        <v>8975</v>
      </c>
      <c r="E1035" s="39" t="s">
        <v>8967</v>
      </c>
      <c r="F1035" s="39" t="s">
        <v>8976</v>
      </c>
    </row>
    <row r="1036" spans="1:6" x14ac:dyDescent="0.15">
      <c r="A1036" s="32" t="s">
        <v>8977</v>
      </c>
      <c r="B1036" s="39" t="s">
        <v>8978</v>
      </c>
      <c r="C1036" s="39" t="s">
        <v>8960</v>
      </c>
      <c r="D1036" s="39" t="s">
        <v>8979</v>
      </c>
      <c r="E1036" s="39" t="s">
        <v>8967</v>
      </c>
      <c r="F1036" s="39" t="s">
        <v>8980</v>
      </c>
    </row>
    <row r="1037" spans="1:6" x14ac:dyDescent="0.15">
      <c r="A1037" s="32" t="s">
        <v>8981</v>
      </c>
      <c r="B1037" s="39" t="s">
        <v>8982</v>
      </c>
      <c r="C1037" s="39" t="s">
        <v>8960</v>
      </c>
      <c r="D1037" s="39" t="s">
        <v>8983</v>
      </c>
      <c r="E1037" s="39" t="s">
        <v>8967</v>
      </c>
      <c r="F1037" s="39" t="s">
        <v>8984</v>
      </c>
    </row>
    <row r="1038" spans="1:6" x14ac:dyDescent="0.15">
      <c r="A1038" s="32" t="s">
        <v>8985</v>
      </c>
      <c r="B1038" s="39" t="s">
        <v>8986</v>
      </c>
      <c r="C1038" s="39" t="s">
        <v>8960</v>
      </c>
      <c r="D1038" s="39" t="s">
        <v>8987</v>
      </c>
      <c r="E1038" s="39" t="s">
        <v>8967</v>
      </c>
      <c r="F1038" s="39" t="s">
        <v>8988</v>
      </c>
    </row>
    <row r="1039" spans="1:6" x14ac:dyDescent="0.15">
      <c r="A1039" s="32" t="s">
        <v>8989</v>
      </c>
      <c r="B1039" s="39" t="s">
        <v>8990</v>
      </c>
      <c r="C1039" s="39" t="s">
        <v>8960</v>
      </c>
      <c r="D1039" s="39" t="s">
        <v>8991</v>
      </c>
      <c r="E1039" s="39" t="s">
        <v>8967</v>
      </c>
      <c r="F1039" s="39" t="s">
        <v>8992</v>
      </c>
    </row>
    <row r="1040" spans="1:6" x14ac:dyDescent="0.15">
      <c r="A1040" s="32" t="s">
        <v>8993</v>
      </c>
      <c r="B1040" s="39" t="s">
        <v>8994</v>
      </c>
      <c r="C1040" s="39" t="s">
        <v>8960</v>
      </c>
      <c r="D1040" s="39" t="s">
        <v>8995</v>
      </c>
      <c r="E1040" s="39" t="s">
        <v>8967</v>
      </c>
      <c r="F1040" s="39" t="s">
        <v>8996</v>
      </c>
    </row>
    <row r="1041" spans="1:6" x14ac:dyDescent="0.15">
      <c r="A1041" s="32" t="s">
        <v>8997</v>
      </c>
      <c r="B1041" s="39" t="s">
        <v>8998</v>
      </c>
      <c r="C1041" s="39" t="s">
        <v>8960</v>
      </c>
      <c r="D1041" s="39" t="s">
        <v>8999</v>
      </c>
      <c r="E1041" s="39" t="s">
        <v>8967</v>
      </c>
      <c r="F1041" s="39" t="s">
        <v>9000</v>
      </c>
    </row>
    <row r="1042" spans="1:6" x14ac:dyDescent="0.15">
      <c r="A1042" s="32" t="s">
        <v>9001</v>
      </c>
      <c r="B1042" s="39" t="s">
        <v>9002</v>
      </c>
      <c r="C1042" s="39" t="s">
        <v>8960</v>
      </c>
      <c r="D1042" s="39" t="s">
        <v>9003</v>
      </c>
      <c r="E1042" s="39" t="s">
        <v>8967</v>
      </c>
      <c r="F1042" s="39" t="s">
        <v>9004</v>
      </c>
    </row>
    <row r="1043" spans="1:6" x14ac:dyDescent="0.15">
      <c r="A1043" s="32" t="s">
        <v>9005</v>
      </c>
      <c r="B1043" s="39" t="s">
        <v>9006</v>
      </c>
      <c r="C1043" s="39" t="s">
        <v>8960</v>
      </c>
      <c r="D1043" s="39" t="s">
        <v>9007</v>
      </c>
      <c r="E1043" s="39" t="s">
        <v>8967</v>
      </c>
      <c r="F1043" s="39" t="s">
        <v>9008</v>
      </c>
    </row>
    <row r="1044" spans="1:6" x14ac:dyDescent="0.15">
      <c r="A1044" s="32" t="s">
        <v>9009</v>
      </c>
      <c r="B1044" s="39" t="s">
        <v>9010</v>
      </c>
      <c r="C1044" s="39" t="s">
        <v>8960</v>
      </c>
      <c r="D1044" s="39" t="s">
        <v>9011</v>
      </c>
      <c r="E1044" s="39" t="s">
        <v>8967</v>
      </c>
      <c r="F1044" s="39" t="s">
        <v>9012</v>
      </c>
    </row>
    <row r="1045" spans="1:6" x14ac:dyDescent="0.15">
      <c r="A1045" s="32" t="s">
        <v>9013</v>
      </c>
      <c r="B1045" s="39" t="s">
        <v>9014</v>
      </c>
      <c r="C1045" s="39" t="s">
        <v>8960</v>
      </c>
      <c r="D1045" s="39" t="s">
        <v>9015</v>
      </c>
      <c r="E1045" s="39" t="s">
        <v>8967</v>
      </c>
      <c r="F1045" s="39" t="s">
        <v>9016</v>
      </c>
    </row>
    <row r="1046" spans="1:6" x14ac:dyDescent="0.15">
      <c r="A1046" s="32" t="s">
        <v>9017</v>
      </c>
      <c r="B1046" s="39" t="s">
        <v>9018</v>
      </c>
      <c r="C1046" s="39" t="s">
        <v>8960</v>
      </c>
      <c r="D1046" s="39" t="s">
        <v>9019</v>
      </c>
      <c r="E1046" s="39" t="s">
        <v>8967</v>
      </c>
      <c r="F1046" s="39" t="s">
        <v>9020</v>
      </c>
    </row>
    <row r="1047" spans="1:6" x14ac:dyDescent="0.15">
      <c r="A1047" s="32" t="s">
        <v>9021</v>
      </c>
      <c r="B1047" s="39" t="s">
        <v>9022</v>
      </c>
      <c r="C1047" s="39" t="s">
        <v>8960</v>
      </c>
      <c r="D1047" s="39" t="s">
        <v>9023</v>
      </c>
      <c r="E1047" s="39" t="s">
        <v>8967</v>
      </c>
      <c r="F1047" s="39" t="s">
        <v>9024</v>
      </c>
    </row>
    <row r="1048" spans="1:6" x14ac:dyDescent="0.15">
      <c r="A1048" s="32" t="s">
        <v>9025</v>
      </c>
      <c r="B1048" s="39" t="s">
        <v>9026</v>
      </c>
      <c r="C1048" s="39" t="s">
        <v>8960</v>
      </c>
      <c r="D1048" s="39" t="s">
        <v>9027</v>
      </c>
      <c r="E1048" s="39" t="s">
        <v>8967</v>
      </c>
      <c r="F1048" s="39" t="s">
        <v>9028</v>
      </c>
    </row>
    <row r="1049" spans="1:6" x14ac:dyDescent="0.15">
      <c r="A1049" s="32" t="s">
        <v>9029</v>
      </c>
      <c r="B1049" s="39" t="s">
        <v>9030</v>
      </c>
      <c r="C1049" s="39" t="s">
        <v>8960</v>
      </c>
      <c r="D1049" s="39" t="s">
        <v>9031</v>
      </c>
      <c r="E1049" s="39" t="s">
        <v>8967</v>
      </c>
      <c r="F1049" s="39" t="s">
        <v>9032</v>
      </c>
    </row>
    <row r="1050" spans="1:6" x14ac:dyDescent="0.15">
      <c r="A1050" s="32" t="s">
        <v>9033</v>
      </c>
      <c r="B1050" s="39" t="s">
        <v>9034</v>
      </c>
      <c r="C1050" s="39" t="s">
        <v>8960</v>
      </c>
      <c r="D1050" s="39" t="s">
        <v>9035</v>
      </c>
      <c r="E1050" s="39" t="s">
        <v>8967</v>
      </c>
      <c r="F1050" s="39" t="s">
        <v>9036</v>
      </c>
    </row>
    <row r="1051" spans="1:6" x14ac:dyDescent="0.15">
      <c r="A1051" s="32" t="s">
        <v>9037</v>
      </c>
      <c r="B1051" s="39" t="s">
        <v>9038</v>
      </c>
      <c r="C1051" s="39" t="s">
        <v>8960</v>
      </c>
      <c r="D1051" s="39" t="s">
        <v>9039</v>
      </c>
      <c r="E1051" s="39" t="s">
        <v>8967</v>
      </c>
      <c r="F1051" s="39" t="s">
        <v>9040</v>
      </c>
    </row>
    <row r="1052" spans="1:6" x14ac:dyDescent="0.15">
      <c r="A1052" s="32" t="s">
        <v>9041</v>
      </c>
      <c r="B1052" s="39" t="s">
        <v>9042</v>
      </c>
      <c r="C1052" s="39" t="s">
        <v>8960</v>
      </c>
      <c r="D1052" s="39" t="s">
        <v>9043</v>
      </c>
      <c r="E1052" s="39" t="s">
        <v>8967</v>
      </c>
      <c r="F1052" s="39" t="s">
        <v>9044</v>
      </c>
    </row>
    <row r="1053" spans="1:6" x14ac:dyDescent="0.15">
      <c r="A1053" s="32" t="s">
        <v>9045</v>
      </c>
      <c r="B1053" s="39" t="s">
        <v>9046</v>
      </c>
      <c r="C1053" s="39" t="s">
        <v>8960</v>
      </c>
      <c r="D1053" s="39" t="s">
        <v>9047</v>
      </c>
      <c r="E1053" s="39" t="s">
        <v>8967</v>
      </c>
      <c r="F1053" s="39" t="s">
        <v>9048</v>
      </c>
    </row>
    <row r="1054" spans="1:6" x14ac:dyDescent="0.15">
      <c r="A1054" s="32" t="s">
        <v>9049</v>
      </c>
      <c r="B1054" s="39" t="s">
        <v>9050</v>
      </c>
      <c r="C1054" s="39" t="s">
        <v>8960</v>
      </c>
      <c r="D1054" s="39" t="s">
        <v>9051</v>
      </c>
      <c r="E1054" s="39" t="s">
        <v>8967</v>
      </c>
      <c r="F1054" s="39" t="s">
        <v>9052</v>
      </c>
    </row>
    <row r="1055" spans="1:6" x14ac:dyDescent="0.15">
      <c r="A1055" s="32" t="s">
        <v>9053</v>
      </c>
      <c r="B1055" s="39" t="s">
        <v>9054</v>
      </c>
      <c r="C1055" s="39" t="s">
        <v>8960</v>
      </c>
      <c r="D1055" s="39" t="s">
        <v>9055</v>
      </c>
      <c r="E1055" s="39" t="s">
        <v>8967</v>
      </c>
      <c r="F1055" s="39" t="s">
        <v>9056</v>
      </c>
    </row>
    <row r="1056" spans="1:6" x14ac:dyDescent="0.15">
      <c r="A1056" s="32" t="s">
        <v>9057</v>
      </c>
      <c r="B1056" s="39" t="s">
        <v>9058</v>
      </c>
      <c r="C1056" s="39" t="s">
        <v>8960</v>
      </c>
      <c r="D1056" s="39" t="s">
        <v>9059</v>
      </c>
      <c r="E1056" s="39" t="s">
        <v>8967</v>
      </c>
      <c r="F1056" s="39" t="s">
        <v>9060</v>
      </c>
    </row>
    <row r="1057" spans="1:6" x14ac:dyDescent="0.15">
      <c r="A1057" s="32" t="s">
        <v>9061</v>
      </c>
      <c r="B1057" s="39" t="s">
        <v>9062</v>
      </c>
      <c r="C1057" s="39" t="s">
        <v>8960</v>
      </c>
      <c r="D1057" s="39" t="s">
        <v>9063</v>
      </c>
      <c r="E1057" s="39" t="s">
        <v>8967</v>
      </c>
      <c r="F1057" s="39" t="s">
        <v>9064</v>
      </c>
    </row>
    <row r="1058" spans="1:6" x14ac:dyDescent="0.15">
      <c r="A1058" s="32" t="s">
        <v>9065</v>
      </c>
      <c r="B1058" s="39" t="s">
        <v>9066</v>
      </c>
      <c r="C1058" s="39" t="s">
        <v>8960</v>
      </c>
      <c r="D1058" s="39" t="s">
        <v>9067</v>
      </c>
      <c r="E1058" s="39" t="s">
        <v>8967</v>
      </c>
      <c r="F1058" s="39" t="s">
        <v>9068</v>
      </c>
    </row>
    <row r="1059" spans="1:6" x14ac:dyDescent="0.15">
      <c r="A1059" s="32" t="s">
        <v>9069</v>
      </c>
      <c r="B1059" s="39" t="s">
        <v>9070</v>
      </c>
      <c r="C1059" s="39" t="s">
        <v>8960</v>
      </c>
      <c r="D1059" s="39" t="s">
        <v>9071</v>
      </c>
      <c r="E1059" s="39" t="s">
        <v>8967</v>
      </c>
      <c r="F1059" s="39" t="s">
        <v>9072</v>
      </c>
    </row>
    <row r="1060" spans="1:6" x14ac:dyDescent="0.15">
      <c r="A1060" s="32" t="s">
        <v>9073</v>
      </c>
      <c r="B1060" s="39" t="s">
        <v>9074</v>
      </c>
      <c r="C1060" s="39" t="s">
        <v>8960</v>
      </c>
      <c r="D1060" s="39" t="s">
        <v>9075</v>
      </c>
      <c r="E1060" s="39" t="s">
        <v>8967</v>
      </c>
      <c r="F1060" s="39" t="s">
        <v>9076</v>
      </c>
    </row>
    <row r="1061" spans="1:6" x14ac:dyDescent="0.15">
      <c r="A1061" s="32" t="s">
        <v>9077</v>
      </c>
      <c r="B1061" s="39" t="s">
        <v>9078</v>
      </c>
      <c r="C1061" s="39" t="s">
        <v>8960</v>
      </c>
      <c r="D1061" s="39" t="s">
        <v>9079</v>
      </c>
      <c r="E1061" s="39" t="s">
        <v>8967</v>
      </c>
      <c r="F1061" s="39" t="s">
        <v>9080</v>
      </c>
    </row>
    <row r="1062" spans="1:6" x14ac:dyDescent="0.15">
      <c r="A1062" s="32" t="s">
        <v>9081</v>
      </c>
      <c r="B1062" s="39" t="s">
        <v>9082</v>
      </c>
      <c r="C1062" s="39" t="s">
        <v>8960</v>
      </c>
      <c r="D1062" s="39" t="s">
        <v>9083</v>
      </c>
      <c r="E1062" s="39" t="s">
        <v>8967</v>
      </c>
      <c r="F1062" s="39" t="s">
        <v>9084</v>
      </c>
    </row>
    <row r="1063" spans="1:6" x14ac:dyDescent="0.15">
      <c r="A1063" s="32" t="s">
        <v>9085</v>
      </c>
      <c r="B1063" s="39" t="s">
        <v>9086</v>
      </c>
      <c r="C1063" s="39" t="s">
        <v>8960</v>
      </c>
      <c r="D1063" s="39" t="s">
        <v>9087</v>
      </c>
      <c r="E1063" s="39" t="s">
        <v>8967</v>
      </c>
      <c r="F1063" s="39" t="s">
        <v>9088</v>
      </c>
    </row>
    <row r="1064" spans="1:6" x14ac:dyDescent="0.15">
      <c r="A1064" s="32" t="s">
        <v>9089</v>
      </c>
      <c r="B1064" s="39" t="s">
        <v>9090</v>
      </c>
      <c r="C1064" s="39" t="s">
        <v>8960</v>
      </c>
      <c r="D1064" s="39" t="s">
        <v>9091</v>
      </c>
      <c r="E1064" s="39" t="s">
        <v>8967</v>
      </c>
      <c r="F1064" s="39" t="s">
        <v>9092</v>
      </c>
    </row>
    <row r="1065" spans="1:6" x14ac:dyDescent="0.15">
      <c r="A1065" s="32" t="s">
        <v>9093</v>
      </c>
      <c r="B1065" s="39" t="s">
        <v>9094</v>
      </c>
      <c r="C1065" s="39" t="s">
        <v>8960</v>
      </c>
      <c r="D1065" s="39" t="s">
        <v>9095</v>
      </c>
      <c r="E1065" s="39" t="s">
        <v>8967</v>
      </c>
      <c r="F1065" s="39" t="s">
        <v>9096</v>
      </c>
    </row>
    <row r="1066" spans="1:6" x14ac:dyDescent="0.15">
      <c r="A1066" s="32" t="s">
        <v>9097</v>
      </c>
      <c r="B1066" s="39" t="s">
        <v>9098</v>
      </c>
      <c r="C1066" s="39" t="s">
        <v>8960</v>
      </c>
      <c r="D1066" s="39" t="s">
        <v>9099</v>
      </c>
      <c r="E1066" s="39" t="s">
        <v>8967</v>
      </c>
      <c r="F1066" s="39" t="s">
        <v>9100</v>
      </c>
    </row>
    <row r="1067" spans="1:6" x14ac:dyDescent="0.15">
      <c r="A1067" s="32" t="s">
        <v>9101</v>
      </c>
      <c r="B1067" s="39" t="s">
        <v>9102</v>
      </c>
      <c r="C1067" s="39" t="s">
        <v>8960</v>
      </c>
      <c r="D1067" s="39" t="s">
        <v>9103</v>
      </c>
      <c r="E1067" s="39" t="s">
        <v>8967</v>
      </c>
      <c r="F1067" s="39" t="s">
        <v>9104</v>
      </c>
    </row>
    <row r="1068" spans="1:6" x14ac:dyDescent="0.15">
      <c r="A1068" s="32" t="s">
        <v>9105</v>
      </c>
      <c r="B1068" s="39" t="s">
        <v>9106</v>
      </c>
      <c r="C1068" s="39" t="s">
        <v>8960</v>
      </c>
      <c r="D1068" s="39" t="s">
        <v>9107</v>
      </c>
      <c r="E1068" s="39" t="s">
        <v>8967</v>
      </c>
      <c r="F1068" s="39" t="s">
        <v>9108</v>
      </c>
    </row>
    <row r="1069" spans="1:6" x14ac:dyDescent="0.15">
      <c r="A1069" s="32" t="s">
        <v>9109</v>
      </c>
      <c r="B1069" s="39" t="s">
        <v>9110</v>
      </c>
      <c r="C1069" s="39" t="s">
        <v>8960</v>
      </c>
      <c r="D1069" s="39" t="s">
        <v>9111</v>
      </c>
      <c r="E1069" s="39" t="s">
        <v>8967</v>
      </c>
      <c r="F1069" s="39" t="s">
        <v>9112</v>
      </c>
    </row>
    <row r="1070" spans="1:6" x14ac:dyDescent="0.15">
      <c r="A1070" s="32" t="s">
        <v>9113</v>
      </c>
      <c r="B1070" s="39" t="s">
        <v>9114</v>
      </c>
      <c r="C1070" s="39" t="s">
        <v>8960</v>
      </c>
      <c r="D1070" s="39" t="s">
        <v>9115</v>
      </c>
      <c r="E1070" s="39" t="s">
        <v>8967</v>
      </c>
      <c r="F1070" s="39" t="s">
        <v>9116</v>
      </c>
    </row>
    <row r="1071" spans="1:6" x14ac:dyDescent="0.15">
      <c r="A1071" s="32" t="s">
        <v>9117</v>
      </c>
      <c r="B1071" s="39" t="s">
        <v>9118</v>
      </c>
      <c r="C1071" s="39" t="s">
        <v>8960</v>
      </c>
      <c r="D1071" s="39" t="s">
        <v>9119</v>
      </c>
      <c r="E1071" s="39" t="s">
        <v>8967</v>
      </c>
      <c r="F1071" s="39" t="s">
        <v>9120</v>
      </c>
    </row>
    <row r="1072" spans="1:6" x14ac:dyDescent="0.15">
      <c r="A1072" s="32" t="s">
        <v>9121</v>
      </c>
      <c r="B1072" s="39" t="s">
        <v>9122</v>
      </c>
      <c r="C1072" s="39" t="s">
        <v>8960</v>
      </c>
      <c r="D1072" s="39" t="s">
        <v>9123</v>
      </c>
      <c r="E1072" s="39" t="s">
        <v>8967</v>
      </c>
      <c r="F1072" s="39" t="s">
        <v>9124</v>
      </c>
    </row>
    <row r="1073" spans="1:6" x14ac:dyDescent="0.15">
      <c r="A1073" s="32" t="s">
        <v>9125</v>
      </c>
      <c r="B1073" s="39" t="s">
        <v>9126</v>
      </c>
      <c r="C1073" s="39" t="s">
        <v>8960</v>
      </c>
      <c r="D1073" s="39" t="s">
        <v>9127</v>
      </c>
      <c r="E1073" s="39" t="s">
        <v>8967</v>
      </c>
      <c r="F1073" s="39" t="s">
        <v>9128</v>
      </c>
    </row>
    <row r="1074" spans="1:6" x14ac:dyDescent="0.15">
      <c r="A1074" s="32" t="s">
        <v>9129</v>
      </c>
      <c r="B1074" s="39" t="s">
        <v>9130</v>
      </c>
      <c r="C1074" s="39" t="s">
        <v>8960</v>
      </c>
      <c r="D1074" s="39" t="s">
        <v>9131</v>
      </c>
      <c r="E1074" s="39" t="s">
        <v>8967</v>
      </c>
      <c r="F1074" s="39" t="s">
        <v>9132</v>
      </c>
    </row>
    <row r="1075" spans="1:6" x14ac:dyDescent="0.15">
      <c r="A1075" s="32" t="s">
        <v>9133</v>
      </c>
      <c r="B1075" s="39" t="s">
        <v>9134</v>
      </c>
      <c r="C1075" s="39" t="s">
        <v>8960</v>
      </c>
      <c r="D1075" s="39" t="s">
        <v>9135</v>
      </c>
      <c r="E1075" s="39" t="s">
        <v>8967</v>
      </c>
      <c r="F1075" s="39" t="s">
        <v>9136</v>
      </c>
    </row>
    <row r="1076" spans="1:6" x14ac:dyDescent="0.15">
      <c r="A1076" s="32" t="s">
        <v>9137</v>
      </c>
      <c r="B1076" s="39" t="s">
        <v>9138</v>
      </c>
      <c r="C1076" s="39" t="s">
        <v>8960</v>
      </c>
      <c r="D1076" s="39" t="s">
        <v>9139</v>
      </c>
      <c r="E1076" s="39" t="s">
        <v>8967</v>
      </c>
      <c r="F1076" s="39" t="s">
        <v>9140</v>
      </c>
    </row>
    <row r="1077" spans="1:6" x14ac:dyDescent="0.15">
      <c r="A1077" s="32" t="s">
        <v>9141</v>
      </c>
      <c r="B1077" s="39" t="s">
        <v>9142</v>
      </c>
      <c r="C1077" s="39" t="s">
        <v>8960</v>
      </c>
      <c r="D1077" s="39" t="s">
        <v>9143</v>
      </c>
      <c r="E1077" s="39" t="s">
        <v>8967</v>
      </c>
      <c r="F1077" s="39" t="s">
        <v>9144</v>
      </c>
    </row>
    <row r="1078" spans="1:6" x14ac:dyDescent="0.15">
      <c r="A1078" s="32" t="s">
        <v>9145</v>
      </c>
      <c r="B1078" s="39" t="s">
        <v>9146</v>
      </c>
      <c r="C1078" s="39" t="s">
        <v>8960</v>
      </c>
      <c r="D1078" s="39" t="s">
        <v>9147</v>
      </c>
      <c r="E1078" s="39" t="s">
        <v>8967</v>
      </c>
      <c r="F1078" s="39" t="s">
        <v>9148</v>
      </c>
    </row>
    <row r="1079" spans="1:6" x14ac:dyDescent="0.15">
      <c r="A1079" s="32" t="s">
        <v>9149</v>
      </c>
      <c r="B1079" s="39" t="s">
        <v>9150</v>
      </c>
      <c r="C1079" s="39" t="s">
        <v>8960</v>
      </c>
      <c r="D1079" s="39" t="s">
        <v>9151</v>
      </c>
      <c r="E1079" s="39" t="s">
        <v>8967</v>
      </c>
      <c r="F1079" s="39" t="s">
        <v>9152</v>
      </c>
    </row>
    <row r="1080" spans="1:6" x14ac:dyDescent="0.15">
      <c r="A1080" s="32" t="s">
        <v>9153</v>
      </c>
      <c r="B1080" s="39" t="s">
        <v>9154</v>
      </c>
      <c r="C1080" s="39" t="s">
        <v>8960</v>
      </c>
      <c r="D1080" s="39" t="s">
        <v>9155</v>
      </c>
      <c r="E1080" s="39" t="s">
        <v>8967</v>
      </c>
      <c r="F1080" s="39" t="s">
        <v>9156</v>
      </c>
    </row>
    <row r="1081" spans="1:6" x14ac:dyDescent="0.15">
      <c r="A1081" s="32" t="s">
        <v>9157</v>
      </c>
      <c r="B1081" s="39" t="s">
        <v>9158</v>
      </c>
      <c r="C1081" s="39" t="s">
        <v>8960</v>
      </c>
      <c r="D1081" s="39" t="s">
        <v>8216</v>
      </c>
      <c r="E1081" s="39" t="s">
        <v>8967</v>
      </c>
      <c r="F1081" s="39" t="s">
        <v>8217</v>
      </c>
    </row>
    <row r="1082" spans="1:6" x14ac:dyDescent="0.15">
      <c r="A1082" s="32" t="s">
        <v>9159</v>
      </c>
      <c r="B1082" s="39" t="s">
        <v>9160</v>
      </c>
      <c r="C1082" s="39" t="s">
        <v>8960</v>
      </c>
      <c r="D1082" s="39" t="s">
        <v>9161</v>
      </c>
      <c r="E1082" s="39" t="s">
        <v>8967</v>
      </c>
      <c r="F1082" s="39" t="s">
        <v>9162</v>
      </c>
    </row>
    <row r="1083" spans="1:6" x14ac:dyDescent="0.15">
      <c r="A1083" s="32" t="s">
        <v>9163</v>
      </c>
      <c r="B1083" s="39" t="s">
        <v>9164</v>
      </c>
      <c r="C1083" s="39" t="s">
        <v>8960</v>
      </c>
      <c r="D1083" s="39" t="s">
        <v>9165</v>
      </c>
      <c r="E1083" s="39" t="s">
        <v>8967</v>
      </c>
      <c r="F1083" s="39" t="s">
        <v>9166</v>
      </c>
    </row>
    <row r="1084" spans="1:6" x14ac:dyDescent="0.15">
      <c r="A1084" s="32" t="s">
        <v>9167</v>
      </c>
      <c r="B1084" s="39" t="s">
        <v>9168</v>
      </c>
      <c r="C1084" s="39" t="s">
        <v>8960</v>
      </c>
      <c r="D1084" s="39" t="s">
        <v>9169</v>
      </c>
      <c r="E1084" s="39" t="s">
        <v>8967</v>
      </c>
      <c r="F1084" s="39" t="s">
        <v>9170</v>
      </c>
    </row>
    <row r="1085" spans="1:6" x14ac:dyDescent="0.15">
      <c r="A1085" s="32" t="s">
        <v>9171</v>
      </c>
      <c r="B1085" s="39" t="s">
        <v>9172</v>
      </c>
      <c r="C1085" s="39" t="s">
        <v>8960</v>
      </c>
      <c r="D1085" s="39" t="s">
        <v>9173</v>
      </c>
      <c r="E1085" s="39" t="s">
        <v>8967</v>
      </c>
      <c r="F1085" s="39" t="s">
        <v>9174</v>
      </c>
    </row>
    <row r="1086" spans="1:6" x14ac:dyDescent="0.15">
      <c r="A1086" s="32" t="s">
        <v>9175</v>
      </c>
      <c r="B1086" s="39" t="s">
        <v>9176</v>
      </c>
      <c r="C1086" s="39" t="s">
        <v>8960</v>
      </c>
      <c r="D1086" s="39" t="s">
        <v>9177</v>
      </c>
      <c r="E1086" s="39" t="s">
        <v>8967</v>
      </c>
      <c r="F1086" s="39" t="s">
        <v>9178</v>
      </c>
    </row>
    <row r="1087" spans="1:6" x14ac:dyDescent="0.15">
      <c r="A1087" s="32" t="s">
        <v>9179</v>
      </c>
      <c r="B1087" s="35" t="s">
        <v>9180</v>
      </c>
      <c r="C1087" s="35" t="s">
        <v>9181</v>
      </c>
      <c r="D1087" s="36"/>
      <c r="E1087" s="37" t="s">
        <v>9182</v>
      </c>
      <c r="F1087" s="36"/>
    </row>
    <row r="1088" spans="1:6" x14ac:dyDescent="0.15">
      <c r="A1088" s="32" t="s">
        <v>9183</v>
      </c>
      <c r="B1088" s="39" t="s">
        <v>9184</v>
      </c>
      <c r="C1088" s="39" t="s">
        <v>9179</v>
      </c>
      <c r="D1088" s="39" t="s">
        <v>9185</v>
      </c>
      <c r="E1088" s="39" t="s">
        <v>9186</v>
      </c>
      <c r="F1088" s="39" t="s">
        <v>9187</v>
      </c>
    </row>
    <row r="1089" spans="1:6" x14ac:dyDescent="0.15">
      <c r="A1089" s="32" t="s">
        <v>9188</v>
      </c>
      <c r="B1089" s="39" t="s">
        <v>9189</v>
      </c>
      <c r="C1089" s="39" t="s">
        <v>9179</v>
      </c>
      <c r="D1089" s="39" t="s">
        <v>9190</v>
      </c>
      <c r="E1089" s="39" t="s">
        <v>9186</v>
      </c>
      <c r="F1089" s="39" t="s">
        <v>9191</v>
      </c>
    </row>
    <row r="1090" spans="1:6" x14ac:dyDescent="0.15">
      <c r="A1090" s="32" t="s">
        <v>9192</v>
      </c>
      <c r="B1090" s="39" t="s">
        <v>9193</v>
      </c>
      <c r="C1090" s="39" t="s">
        <v>9179</v>
      </c>
      <c r="D1090" s="39" t="s">
        <v>9194</v>
      </c>
      <c r="E1090" s="39" t="s">
        <v>9186</v>
      </c>
      <c r="F1090" s="39" t="s">
        <v>9195</v>
      </c>
    </row>
    <row r="1091" spans="1:6" x14ac:dyDescent="0.15">
      <c r="A1091" s="32" t="s">
        <v>9196</v>
      </c>
      <c r="B1091" s="39" t="s">
        <v>9197</v>
      </c>
      <c r="C1091" s="39" t="s">
        <v>9179</v>
      </c>
      <c r="D1091" s="39" t="s">
        <v>9198</v>
      </c>
      <c r="E1091" s="39" t="s">
        <v>9186</v>
      </c>
      <c r="F1091" s="39" t="s">
        <v>9199</v>
      </c>
    </row>
    <row r="1092" spans="1:6" x14ac:dyDescent="0.15">
      <c r="A1092" s="32" t="s">
        <v>9200</v>
      </c>
      <c r="B1092" s="39" t="s">
        <v>9201</v>
      </c>
      <c r="C1092" s="39" t="s">
        <v>9179</v>
      </c>
      <c r="D1092" s="39" t="s">
        <v>9202</v>
      </c>
      <c r="E1092" s="39" t="s">
        <v>9186</v>
      </c>
      <c r="F1092" s="39" t="s">
        <v>9203</v>
      </c>
    </row>
    <row r="1093" spans="1:6" x14ac:dyDescent="0.15">
      <c r="A1093" s="32" t="s">
        <v>9204</v>
      </c>
      <c r="B1093" s="39" t="s">
        <v>9205</v>
      </c>
      <c r="C1093" s="39" t="s">
        <v>9179</v>
      </c>
      <c r="D1093" s="39" t="s">
        <v>9206</v>
      </c>
      <c r="E1093" s="39" t="s">
        <v>9186</v>
      </c>
      <c r="F1093" s="39" t="s">
        <v>9207</v>
      </c>
    </row>
    <row r="1094" spans="1:6" x14ac:dyDescent="0.15">
      <c r="A1094" s="32" t="s">
        <v>9208</v>
      </c>
      <c r="B1094" s="39" t="s">
        <v>9209</v>
      </c>
      <c r="C1094" s="39" t="s">
        <v>9179</v>
      </c>
      <c r="D1094" s="39" t="s">
        <v>9210</v>
      </c>
      <c r="E1094" s="39" t="s">
        <v>9186</v>
      </c>
      <c r="F1094" s="39" t="s">
        <v>9211</v>
      </c>
    </row>
    <row r="1095" spans="1:6" x14ac:dyDescent="0.15">
      <c r="A1095" s="32" t="s">
        <v>9212</v>
      </c>
      <c r="B1095" s="39" t="s">
        <v>9213</v>
      </c>
      <c r="C1095" s="39" t="s">
        <v>9179</v>
      </c>
      <c r="D1095" s="39" t="s">
        <v>9214</v>
      </c>
      <c r="E1095" s="39" t="s">
        <v>9186</v>
      </c>
      <c r="F1095" s="39" t="s">
        <v>9215</v>
      </c>
    </row>
    <row r="1096" spans="1:6" x14ac:dyDescent="0.15">
      <c r="A1096" s="32" t="s">
        <v>9216</v>
      </c>
      <c r="B1096" s="39" t="s">
        <v>9217</v>
      </c>
      <c r="C1096" s="39" t="s">
        <v>9179</v>
      </c>
      <c r="D1096" s="39" t="s">
        <v>9218</v>
      </c>
      <c r="E1096" s="39" t="s">
        <v>9186</v>
      </c>
      <c r="F1096" s="39" t="s">
        <v>9219</v>
      </c>
    </row>
    <row r="1097" spans="1:6" x14ac:dyDescent="0.15">
      <c r="A1097" s="32" t="s">
        <v>9220</v>
      </c>
      <c r="B1097" s="39" t="s">
        <v>9221</v>
      </c>
      <c r="C1097" s="39" t="s">
        <v>9179</v>
      </c>
      <c r="D1097" s="39" t="s">
        <v>9222</v>
      </c>
      <c r="E1097" s="39" t="s">
        <v>9186</v>
      </c>
      <c r="F1097" s="39" t="s">
        <v>9223</v>
      </c>
    </row>
    <row r="1098" spans="1:6" x14ac:dyDescent="0.15">
      <c r="A1098" s="32" t="s">
        <v>9224</v>
      </c>
      <c r="B1098" s="39" t="s">
        <v>9225</v>
      </c>
      <c r="C1098" s="39" t="s">
        <v>9179</v>
      </c>
      <c r="D1098" s="39" t="s">
        <v>9226</v>
      </c>
      <c r="E1098" s="39" t="s">
        <v>9186</v>
      </c>
      <c r="F1098" s="39" t="s">
        <v>9227</v>
      </c>
    </row>
    <row r="1099" spans="1:6" x14ac:dyDescent="0.15">
      <c r="A1099" s="32" t="s">
        <v>9228</v>
      </c>
      <c r="B1099" s="39" t="s">
        <v>9229</v>
      </c>
      <c r="C1099" s="39" t="s">
        <v>9179</v>
      </c>
      <c r="D1099" s="39" t="s">
        <v>9230</v>
      </c>
      <c r="E1099" s="39" t="s">
        <v>9186</v>
      </c>
      <c r="F1099" s="39" t="s">
        <v>9231</v>
      </c>
    </row>
    <row r="1100" spans="1:6" x14ac:dyDescent="0.15">
      <c r="A1100" s="32" t="s">
        <v>9232</v>
      </c>
      <c r="B1100" s="39" t="s">
        <v>9233</v>
      </c>
      <c r="C1100" s="39" t="s">
        <v>9179</v>
      </c>
      <c r="D1100" s="39" t="s">
        <v>9234</v>
      </c>
      <c r="E1100" s="39" t="s">
        <v>9186</v>
      </c>
      <c r="F1100" s="39" t="s">
        <v>9235</v>
      </c>
    </row>
    <row r="1101" spans="1:6" x14ac:dyDescent="0.15">
      <c r="A1101" s="32" t="s">
        <v>9236</v>
      </c>
      <c r="B1101" s="39" t="s">
        <v>9237</v>
      </c>
      <c r="C1101" s="39" t="s">
        <v>9179</v>
      </c>
      <c r="D1101" s="39" t="s">
        <v>9238</v>
      </c>
      <c r="E1101" s="39" t="s">
        <v>9186</v>
      </c>
      <c r="F1101" s="39" t="s">
        <v>9239</v>
      </c>
    </row>
    <row r="1102" spans="1:6" x14ac:dyDescent="0.15">
      <c r="A1102" s="32" t="s">
        <v>9240</v>
      </c>
      <c r="B1102" s="39" t="s">
        <v>9241</v>
      </c>
      <c r="C1102" s="39" t="s">
        <v>9179</v>
      </c>
      <c r="D1102" s="39" t="s">
        <v>9242</v>
      </c>
      <c r="E1102" s="39" t="s">
        <v>9186</v>
      </c>
      <c r="F1102" s="39" t="s">
        <v>9243</v>
      </c>
    </row>
    <row r="1103" spans="1:6" x14ac:dyDescent="0.15">
      <c r="A1103" s="32" t="s">
        <v>9244</v>
      </c>
      <c r="B1103" s="39" t="s">
        <v>9245</v>
      </c>
      <c r="C1103" s="39" t="s">
        <v>9179</v>
      </c>
      <c r="D1103" s="39" t="s">
        <v>9246</v>
      </c>
      <c r="E1103" s="39" t="s">
        <v>9186</v>
      </c>
      <c r="F1103" s="39" t="s">
        <v>9247</v>
      </c>
    </row>
    <row r="1104" spans="1:6" x14ac:dyDescent="0.15">
      <c r="A1104" s="32" t="s">
        <v>9248</v>
      </c>
      <c r="B1104" s="39" t="s">
        <v>9249</v>
      </c>
      <c r="C1104" s="39" t="s">
        <v>9179</v>
      </c>
      <c r="D1104" s="39" t="s">
        <v>9250</v>
      </c>
      <c r="E1104" s="39" t="s">
        <v>9186</v>
      </c>
      <c r="F1104" s="39" t="s">
        <v>9251</v>
      </c>
    </row>
    <row r="1105" spans="1:6" x14ac:dyDescent="0.15">
      <c r="A1105" s="32" t="s">
        <v>9252</v>
      </c>
      <c r="B1105" s="39" t="s">
        <v>9253</v>
      </c>
      <c r="C1105" s="39" t="s">
        <v>9179</v>
      </c>
      <c r="D1105" s="39" t="s">
        <v>6261</v>
      </c>
      <c r="E1105" s="39" t="s">
        <v>9186</v>
      </c>
      <c r="F1105" s="39" t="s">
        <v>9254</v>
      </c>
    </row>
    <row r="1106" spans="1:6" x14ac:dyDescent="0.15">
      <c r="A1106" s="32" t="s">
        <v>9255</v>
      </c>
      <c r="B1106" s="39" t="s">
        <v>9256</v>
      </c>
      <c r="C1106" s="39" t="s">
        <v>9179</v>
      </c>
      <c r="D1106" s="39" t="s">
        <v>9257</v>
      </c>
      <c r="E1106" s="39" t="s">
        <v>9186</v>
      </c>
      <c r="F1106" s="39" t="s">
        <v>9258</v>
      </c>
    </row>
    <row r="1107" spans="1:6" x14ac:dyDescent="0.15">
      <c r="A1107" s="32" t="s">
        <v>9259</v>
      </c>
      <c r="B1107" s="39" t="s">
        <v>9260</v>
      </c>
      <c r="C1107" s="39" t="s">
        <v>9179</v>
      </c>
      <c r="D1107" s="39" t="s">
        <v>9261</v>
      </c>
      <c r="E1107" s="39" t="s">
        <v>9186</v>
      </c>
      <c r="F1107" s="39" t="s">
        <v>9262</v>
      </c>
    </row>
    <row r="1108" spans="1:6" x14ac:dyDescent="0.15">
      <c r="A1108" s="32" t="s">
        <v>9263</v>
      </c>
      <c r="B1108" s="39" t="s">
        <v>9264</v>
      </c>
      <c r="C1108" s="39" t="s">
        <v>9179</v>
      </c>
      <c r="D1108" s="39" t="s">
        <v>7009</v>
      </c>
      <c r="E1108" s="39" t="s">
        <v>9186</v>
      </c>
      <c r="F1108" s="39" t="s">
        <v>9265</v>
      </c>
    </row>
    <row r="1109" spans="1:6" x14ac:dyDescent="0.15">
      <c r="A1109" s="32" t="s">
        <v>9266</v>
      </c>
      <c r="B1109" s="39" t="s">
        <v>9267</v>
      </c>
      <c r="C1109" s="39" t="s">
        <v>9179</v>
      </c>
      <c r="D1109" s="39" t="s">
        <v>9268</v>
      </c>
      <c r="E1109" s="39" t="s">
        <v>9186</v>
      </c>
      <c r="F1109" s="39" t="s">
        <v>9269</v>
      </c>
    </row>
    <row r="1110" spans="1:6" x14ac:dyDescent="0.15">
      <c r="A1110" s="32" t="s">
        <v>9270</v>
      </c>
      <c r="B1110" s="39" t="s">
        <v>9271</v>
      </c>
      <c r="C1110" s="39" t="s">
        <v>9179</v>
      </c>
      <c r="D1110" s="39" t="s">
        <v>9272</v>
      </c>
      <c r="E1110" s="39" t="s">
        <v>9186</v>
      </c>
      <c r="F1110" s="39" t="s">
        <v>9273</v>
      </c>
    </row>
    <row r="1111" spans="1:6" x14ac:dyDescent="0.15">
      <c r="A1111" s="32" t="s">
        <v>9274</v>
      </c>
      <c r="B1111" s="39" t="s">
        <v>9275</v>
      </c>
      <c r="C1111" s="39" t="s">
        <v>9179</v>
      </c>
      <c r="D1111" s="39" t="s">
        <v>9276</v>
      </c>
      <c r="E1111" s="39" t="s">
        <v>9186</v>
      </c>
      <c r="F1111" s="39" t="s">
        <v>9277</v>
      </c>
    </row>
    <row r="1112" spans="1:6" x14ac:dyDescent="0.15">
      <c r="A1112" s="32" t="s">
        <v>9278</v>
      </c>
      <c r="B1112" s="39" t="s">
        <v>9279</v>
      </c>
      <c r="C1112" s="39" t="s">
        <v>9179</v>
      </c>
      <c r="D1112" s="39" t="s">
        <v>9280</v>
      </c>
      <c r="E1112" s="39" t="s">
        <v>9186</v>
      </c>
      <c r="F1112" s="39" t="s">
        <v>5557</v>
      </c>
    </row>
    <row r="1113" spans="1:6" x14ac:dyDescent="0.15">
      <c r="A1113" s="32" t="s">
        <v>9281</v>
      </c>
      <c r="B1113" s="39" t="s">
        <v>9282</v>
      </c>
      <c r="C1113" s="39" t="s">
        <v>9179</v>
      </c>
      <c r="D1113" s="39" t="s">
        <v>9283</v>
      </c>
      <c r="E1113" s="39" t="s">
        <v>9186</v>
      </c>
      <c r="F1113" s="39" t="s">
        <v>9284</v>
      </c>
    </row>
    <row r="1114" spans="1:6" x14ac:dyDescent="0.15">
      <c r="A1114" s="32" t="s">
        <v>9285</v>
      </c>
      <c r="B1114" s="39" t="s">
        <v>9286</v>
      </c>
      <c r="C1114" s="39" t="s">
        <v>9179</v>
      </c>
      <c r="D1114" s="39" t="s">
        <v>9287</v>
      </c>
      <c r="E1114" s="39" t="s">
        <v>9186</v>
      </c>
      <c r="F1114" s="39" t="s">
        <v>9288</v>
      </c>
    </row>
    <row r="1115" spans="1:6" x14ac:dyDescent="0.15">
      <c r="A1115" s="32" t="s">
        <v>9289</v>
      </c>
      <c r="B1115" s="39" t="s">
        <v>9290</v>
      </c>
      <c r="C1115" s="39" t="s">
        <v>9179</v>
      </c>
      <c r="D1115" s="39" t="s">
        <v>9291</v>
      </c>
      <c r="E1115" s="39" t="s">
        <v>9186</v>
      </c>
      <c r="F1115" s="39" t="s">
        <v>8217</v>
      </c>
    </row>
    <row r="1116" spans="1:6" x14ac:dyDescent="0.15">
      <c r="A1116" s="32" t="s">
        <v>9292</v>
      </c>
      <c r="B1116" s="39" t="s">
        <v>9293</v>
      </c>
      <c r="C1116" s="39" t="s">
        <v>9179</v>
      </c>
      <c r="D1116" s="39" t="s">
        <v>9294</v>
      </c>
      <c r="E1116" s="39" t="s">
        <v>9186</v>
      </c>
      <c r="F1116" s="39" t="s">
        <v>9295</v>
      </c>
    </row>
    <row r="1117" spans="1:6" x14ac:dyDescent="0.15">
      <c r="A1117" s="32" t="s">
        <v>9296</v>
      </c>
      <c r="B1117" s="35" t="s">
        <v>9297</v>
      </c>
      <c r="C1117" s="35" t="s">
        <v>9298</v>
      </c>
      <c r="D1117" s="36"/>
      <c r="E1117" s="37" t="s">
        <v>9299</v>
      </c>
      <c r="F1117" s="36"/>
    </row>
    <row r="1118" spans="1:6" x14ac:dyDescent="0.15">
      <c r="A1118" s="32" t="s">
        <v>9300</v>
      </c>
      <c r="B1118" s="39" t="s">
        <v>9301</v>
      </c>
      <c r="C1118" s="39" t="s">
        <v>9296</v>
      </c>
      <c r="D1118" s="39" t="s">
        <v>9302</v>
      </c>
      <c r="E1118" s="39" t="s">
        <v>9303</v>
      </c>
      <c r="F1118" s="39" t="s">
        <v>9304</v>
      </c>
    </row>
    <row r="1119" spans="1:6" x14ac:dyDescent="0.15">
      <c r="A1119" s="32" t="s">
        <v>9305</v>
      </c>
      <c r="B1119" s="39" t="s">
        <v>9306</v>
      </c>
      <c r="C1119" s="39" t="s">
        <v>9296</v>
      </c>
      <c r="D1119" s="39" t="s">
        <v>9307</v>
      </c>
      <c r="E1119" s="39" t="s">
        <v>9303</v>
      </c>
      <c r="F1119" s="39" t="s">
        <v>9308</v>
      </c>
    </row>
    <row r="1120" spans="1:6" x14ac:dyDescent="0.15">
      <c r="A1120" s="32" t="s">
        <v>9309</v>
      </c>
      <c r="B1120" s="39" t="s">
        <v>9310</v>
      </c>
      <c r="C1120" s="39" t="s">
        <v>9296</v>
      </c>
      <c r="D1120" s="39" t="s">
        <v>9311</v>
      </c>
      <c r="E1120" s="39" t="s">
        <v>9303</v>
      </c>
      <c r="F1120" s="39" t="s">
        <v>9312</v>
      </c>
    </row>
    <row r="1121" spans="1:6" x14ac:dyDescent="0.15">
      <c r="A1121" s="32" t="s">
        <v>9313</v>
      </c>
      <c r="B1121" s="39" t="s">
        <v>9314</v>
      </c>
      <c r="C1121" s="39" t="s">
        <v>9296</v>
      </c>
      <c r="D1121" s="39" t="s">
        <v>9315</v>
      </c>
      <c r="E1121" s="39" t="s">
        <v>9303</v>
      </c>
      <c r="F1121" s="39" t="s">
        <v>9316</v>
      </c>
    </row>
    <row r="1122" spans="1:6" x14ac:dyDescent="0.15">
      <c r="A1122" s="32" t="s">
        <v>9317</v>
      </c>
      <c r="B1122" s="39" t="s">
        <v>9318</v>
      </c>
      <c r="C1122" s="39" t="s">
        <v>9296</v>
      </c>
      <c r="D1122" s="39" t="s">
        <v>9319</v>
      </c>
      <c r="E1122" s="39" t="s">
        <v>9303</v>
      </c>
      <c r="F1122" s="39" t="s">
        <v>9320</v>
      </c>
    </row>
    <row r="1123" spans="1:6" x14ac:dyDescent="0.15">
      <c r="A1123" s="32" t="s">
        <v>9321</v>
      </c>
      <c r="B1123" s="39" t="s">
        <v>9322</v>
      </c>
      <c r="C1123" s="39" t="s">
        <v>9296</v>
      </c>
      <c r="D1123" s="39" t="s">
        <v>9323</v>
      </c>
      <c r="E1123" s="39" t="s">
        <v>9303</v>
      </c>
      <c r="F1123" s="39" t="s">
        <v>9324</v>
      </c>
    </row>
    <row r="1124" spans="1:6" x14ac:dyDescent="0.15">
      <c r="A1124" s="32" t="s">
        <v>9325</v>
      </c>
      <c r="B1124" s="39" t="s">
        <v>9326</v>
      </c>
      <c r="C1124" s="39" t="s">
        <v>9296</v>
      </c>
      <c r="D1124" s="39" t="s">
        <v>9327</v>
      </c>
      <c r="E1124" s="39" t="s">
        <v>9303</v>
      </c>
      <c r="F1124" s="39" t="s">
        <v>9328</v>
      </c>
    </row>
    <row r="1125" spans="1:6" x14ac:dyDescent="0.15">
      <c r="A1125" s="32" t="s">
        <v>9329</v>
      </c>
      <c r="B1125" s="39" t="s">
        <v>9330</v>
      </c>
      <c r="C1125" s="39" t="s">
        <v>9296</v>
      </c>
      <c r="D1125" s="39" t="s">
        <v>9331</v>
      </c>
      <c r="E1125" s="39" t="s">
        <v>9303</v>
      </c>
      <c r="F1125" s="39" t="s">
        <v>9332</v>
      </c>
    </row>
    <row r="1126" spans="1:6" x14ac:dyDescent="0.15">
      <c r="A1126" s="32" t="s">
        <v>9333</v>
      </c>
      <c r="B1126" s="39" t="s">
        <v>9334</v>
      </c>
      <c r="C1126" s="39" t="s">
        <v>9296</v>
      </c>
      <c r="D1126" s="39" t="s">
        <v>9335</v>
      </c>
      <c r="E1126" s="39" t="s">
        <v>9303</v>
      </c>
      <c r="F1126" s="39" t="s">
        <v>9336</v>
      </c>
    </row>
    <row r="1127" spans="1:6" x14ac:dyDescent="0.15">
      <c r="A1127" s="32" t="s">
        <v>9337</v>
      </c>
      <c r="B1127" s="39" t="s">
        <v>9338</v>
      </c>
      <c r="C1127" s="39" t="s">
        <v>9296</v>
      </c>
      <c r="D1127" s="39" t="s">
        <v>9339</v>
      </c>
      <c r="E1127" s="39" t="s">
        <v>9303</v>
      </c>
      <c r="F1127" s="39" t="s">
        <v>9340</v>
      </c>
    </row>
    <row r="1128" spans="1:6" x14ac:dyDescent="0.15">
      <c r="A1128" s="32" t="s">
        <v>9341</v>
      </c>
      <c r="B1128" s="39" t="s">
        <v>9342</v>
      </c>
      <c r="C1128" s="39" t="s">
        <v>9296</v>
      </c>
      <c r="D1128" s="39" t="s">
        <v>9343</v>
      </c>
      <c r="E1128" s="39" t="s">
        <v>9303</v>
      </c>
      <c r="F1128" s="39" t="s">
        <v>9344</v>
      </c>
    </row>
    <row r="1129" spans="1:6" x14ac:dyDescent="0.15">
      <c r="A1129" s="32" t="s">
        <v>9345</v>
      </c>
      <c r="B1129" s="39" t="s">
        <v>9346</v>
      </c>
      <c r="C1129" s="39" t="s">
        <v>9296</v>
      </c>
      <c r="D1129" s="39" t="s">
        <v>9347</v>
      </c>
      <c r="E1129" s="39" t="s">
        <v>9303</v>
      </c>
      <c r="F1129" s="39" t="s">
        <v>9348</v>
      </c>
    </row>
    <row r="1130" spans="1:6" x14ac:dyDescent="0.15">
      <c r="A1130" s="32" t="s">
        <v>9349</v>
      </c>
      <c r="B1130" s="39" t="s">
        <v>9350</v>
      </c>
      <c r="C1130" s="39" t="s">
        <v>9296</v>
      </c>
      <c r="D1130" s="39" t="s">
        <v>9351</v>
      </c>
      <c r="E1130" s="39" t="s">
        <v>9303</v>
      </c>
      <c r="F1130" s="39" t="s">
        <v>9352</v>
      </c>
    </row>
    <row r="1131" spans="1:6" x14ac:dyDescent="0.15">
      <c r="A1131" s="32" t="s">
        <v>9353</v>
      </c>
      <c r="B1131" s="39" t="s">
        <v>9354</v>
      </c>
      <c r="C1131" s="39" t="s">
        <v>9296</v>
      </c>
      <c r="D1131" s="39" t="s">
        <v>9355</v>
      </c>
      <c r="E1131" s="39" t="s">
        <v>9303</v>
      </c>
      <c r="F1131" s="39" t="s">
        <v>9356</v>
      </c>
    </row>
    <row r="1132" spans="1:6" x14ac:dyDescent="0.15">
      <c r="A1132" s="32" t="s">
        <v>9357</v>
      </c>
      <c r="B1132" s="39" t="s">
        <v>9358</v>
      </c>
      <c r="C1132" s="39" t="s">
        <v>9296</v>
      </c>
      <c r="D1132" s="39" t="s">
        <v>9359</v>
      </c>
      <c r="E1132" s="39" t="s">
        <v>9303</v>
      </c>
      <c r="F1132" s="39" t="s">
        <v>9360</v>
      </c>
    </row>
    <row r="1133" spans="1:6" x14ac:dyDescent="0.15">
      <c r="A1133" s="32" t="s">
        <v>9361</v>
      </c>
      <c r="B1133" s="39" t="s">
        <v>9362</v>
      </c>
      <c r="C1133" s="39" t="s">
        <v>9296</v>
      </c>
      <c r="D1133" s="39" t="s">
        <v>9363</v>
      </c>
      <c r="E1133" s="39" t="s">
        <v>9303</v>
      </c>
      <c r="F1133" s="39" t="s">
        <v>9364</v>
      </c>
    </row>
    <row r="1134" spans="1:6" x14ac:dyDescent="0.15">
      <c r="A1134" s="32" t="s">
        <v>9365</v>
      </c>
      <c r="B1134" s="39" t="s">
        <v>9366</v>
      </c>
      <c r="C1134" s="39" t="s">
        <v>9296</v>
      </c>
      <c r="D1134" s="39" t="s">
        <v>9367</v>
      </c>
      <c r="E1134" s="39" t="s">
        <v>9303</v>
      </c>
      <c r="F1134" s="39" t="s">
        <v>9368</v>
      </c>
    </row>
    <row r="1135" spans="1:6" x14ac:dyDescent="0.15">
      <c r="A1135" s="32" t="s">
        <v>9369</v>
      </c>
      <c r="B1135" s="39" t="s">
        <v>9370</v>
      </c>
      <c r="C1135" s="39" t="s">
        <v>9296</v>
      </c>
      <c r="D1135" s="39" t="s">
        <v>9371</v>
      </c>
      <c r="E1135" s="39" t="s">
        <v>9303</v>
      </c>
      <c r="F1135" s="39" t="s">
        <v>9372</v>
      </c>
    </row>
    <row r="1136" spans="1:6" x14ac:dyDescent="0.15">
      <c r="A1136" s="32" t="s">
        <v>9373</v>
      </c>
      <c r="B1136" s="39" t="s">
        <v>9374</v>
      </c>
      <c r="C1136" s="39" t="s">
        <v>9296</v>
      </c>
      <c r="D1136" s="39" t="s">
        <v>9375</v>
      </c>
      <c r="E1136" s="39" t="s">
        <v>9303</v>
      </c>
      <c r="F1136" s="39" t="s">
        <v>9376</v>
      </c>
    </row>
    <row r="1137" spans="1:6" x14ac:dyDescent="0.15">
      <c r="A1137" s="32" t="s">
        <v>9377</v>
      </c>
      <c r="B1137" s="35" t="s">
        <v>9378</v>
      </c>
      <c r="C1137" s="35" t="s">
        <v>9379</v>
      </c>
      <c r="D1137" s="36"/>
      <c r="E1137" s="37" t="s">
        <v>9380</v>
      </c>
      <c r="F1137" s="36"/>
    </row>
    <row r="1138" spans="1:6" x14ac:dyDescent="0.15">
      <c r="A1138" s="32" t="s">
        <v>9381</v>
      </c>
      <c r="B1138" s="39" t="s">
        <v>9382</v>
      </c>
      <c r="C1138" s="39" t="s">
        <v>9377</v>
      </c>
      <c r="D1138" s="39" t="s">
        <v>9383</v>
      </c>
      <c r="E1138" s="39" t="s">
        <v>9384</v>
      </c>
      <c r="F1138" s="39" t="s">
        <v>9385</v>
      </c>
    </row>
    <row r="1139" spans="1:6" x14ac:dyDescent="0.15">
      <c r="A1139" s="32" t="s">
        <v>9386</v>
      </c>
      <c r="B1139" s="39" t="s">
        <v>9387</v>
      </c>
      <c r="C1139" s="39" t="s">
        <v>9377</v>
      </c>
      <c r="D1139" s="39" t="s">
        <v>9388</v>
      </c>
      <c r="E1139" s="39" t="s">
        <v>9384</v>
      </c>
      <c r="F1139" s="39" t="s">
        <v>9389</v>
      </c>
    </row>
    <row r="1140" spans="1:6" x14ac:dyDescent="0.15">
      <c r="A1140" s="32" t="s">
        <v>9390</v>
      </c>
      <c r="B1140" s="39" t="s">
        <v>9391</v>
      </c>
      <c r="C1140" s="39" t="s">
        <v>9377</v>
      </c>
      <c r="D1140" s="39" t="s">
        <v>9392</v>
      </c>
      <c r="E1140" s="39" t="s">
        <v>9384</v>
      </c>
      <c r="F1140" s="39" t="s">
        <v>9393</v>
      </c>
    </row>
    <row r="1141" spans="1:6" x14ac:dyDescent="0.15">
      <c r="A1141" s="32" t="s">
        <v>9394</v>
      </c>
      <c r="B1141" s="39" t="s">
        <v>9395</v>
      </c>
      <c r="C1141" s="39" t="s">
        <v>9377</v>
      </c>
      <c r="D1141" s="39" t="s">
        <v>9396</v>
      </c>
      <c r="E1141" s="39" t="s">
        <v>9384</v>
      </c>
      <c r="F1141" s="39" t="s">
        <v>9397</v>
      </c>
    </row>
    <row r="1142" spans="1:6" x14ac:dyDescent="0.15">
      <c r="A1142" s="32" t="s">
        <v>9398</v>
      </c>
      <c r="B1142" s="39" t="s">
        <v>9399</v>
      </c>
      <c r="C1142" s="39" t="s">
        <v>9377</v>
      </c>
      <c r="D1142" s="39" t="s">
        <v>9400</v>
      </c>
      <c r="E1142" s="39" t="s">
        <v>9384</v>
      </c>
      <c r="F1142" s="39" t="s">
        <v>9401</v>
      </c>
    </row>
    <row r="1143" spans="1:6" x14ac:dyDescent="0.15">
      <c r="A1143" s="32" t="s">
        <v>9402</v>
      </c>
      <c r="B1143" s="39" t="s">
        <v>9403</v>
      </c>
      <c r="C1143" s="39" t="s">
        <v>9377</v>
      </c>
      <c r="D1143" s="39" t="s">
        <v>9404</v>
      </c>
      <c r="E1143" s="39" t="s">
        <v>9384</v>
      </c>
      <c r="F1143" s="39" t="s">
        <v>9405</v>
      </c>
    </row>
    <row r="1144" spans="1:6" x14ac:dyDescent="0.15">
      <c r="A1144" s="32" t="s">
        <v>9406</v>
      </c>
      <c r="B1144" s="39" t="s">
        <v>9407</v>
      </c>
      <c r="C1144" s="39" t="s">
        <v>9377</v>
      </c>
      <c r="D1144" s="39" t="s">
        <v>9408</v>
      </c>
      <c r="E1144" s="39" t="s">
        <v>9384</v>
      </c>
      <c r="F1144" s="39" t="s">
        <v>9409</v>
      </c>
    </row>
    <row r="1145" spans="1:6" x14ac:dyDescent="0.15">
      <c r="A1145" s="32" t="s">
        <v>9410</v>
      </c>
      <c r="B1145" s="39" t="s">
        <v>9411</v>
      </c>
      <c r="C1145" s="39" t="s">
        <v>9377</v>
      </c>
      <c r="D1145" s="39" t="s">
        <v>9412</v>
      </c>
      <c r="E1145" s="39" t="s">
        <v>9384</v>
      </c>
      <c r="F1145" s="39" t="s">
        <v>9413</v>
      </c>
    </row>
    <row r="1146" spans="1:6" x14ac:dyDescent="0.15">
      <c r="A1146" s="32" t="s">
        <v>9414</v>
      </c>
      <c r="B1146" s="39" t="s">
        <v>9415</v>
      </c>
      <c r="C1146" s="39" t="s">
        <v>9377</v>
      </c>
      <c r="D1146" s="39" t="s">
        <v>9416</v>
      </c>
      <c r="E1146" s="39" t="s">
        <v>9384</v>
      </c>
      <c r="F1146" s="39" t="s">
        <v>9417</v>
      </c>
    </row>
    <row r="1147" spans="1:6" x14ac:dyDescent="0.15">
      <c r="A1147" s="32" t="s">
        <v>9418</v>
      </c>
      <c r="B1147" s="39" t="s">
        <v>9419</v>
      </c>
      <c r="C1147" s="39" t="s">
        <v>9377</v>
      </c>
      <c r="D1147" s="39" t="s">
        <v>9420</v>
      </c>
      <c r="E1147" s="39" t="s">
        <v>9384</v>
      </c>
      <c r="F1147" s="39" t="s">
        <v>9421</v>
      </c>
    </row>
    <row r="1148" spans="1:6" x14ac:dyDescent="0.15">
      <c r="A1148" s="32" t="s">
        <v>9422</v>
      </c>
      <c r="B1148" s="39" t="s">
        <v>9423</v>
      </c>
      <c r="C1148" s="39" t="s">
        <v>9377</v>
      </c>
      <c r="D1148" s="39" t="s">
        <v>9424</v>
      </c>
      <c r="E1148" s="39" t="s">
        <v>9384</v>
      </c>
      <c r="F1148" s="39" t="s">
        <v>9425</v>
      </c>
    </row>
    <row r="1149" spans="1:6" x14ac:dyDescent="0.15">
      <c r="A1149" s="32" t="s">
        <v>9426</v>
      </c>
      <c r="B1149" s="39" t="s">
        <v>9427</v>
      </c>
      <c r="C1149" s="39" t="s">
        <v>9377</v>
      </c>
      <c r="D1149" s="39" t="s">
        <v>9428</v>
      </c>
      <c r="E1149" s="39" t="s">
        <v>9384</v>
      </c>
      <c r="F1149" s="39" t="s">
        <v>9429</v>
      </c>
    </row>
    <row r="1150" spans="1:6" x14ac:dyDescent="0.15">
      <c r="A1150" s="32" t="s">
        <v>9430</v>
      </c>
      <c r="B1150" s="39" t="s">
        <v>9431</v>
      </c>
      <c r="C1150" s="39" t="s">
        <v>9377</v>
      </c>
      <c r="D1150" s="39" t="s">
        <v>9432</v>
      </c>
      <c r="E1150" s="39" t="s">
        <v>9384</v>
      </c>
      <c r="F1150" s="39" t="s">
        <v>9433</v>
      </c>
    </row>
    <row r="1151" spans="1:6" x14ac:dyDescent="0.15">
      <c r="A1151" s="32" t="s">
        <v>9434</v>
      </c>
      <c r="B1151" s="39" t="s">
        <v>9435</v>
      </c>
      <c r="C1151" s="39" t="s">
        <v>9377</v>
      </c>
      <c r="D1151" s="39" t="s">
        <v>9436</v>
      </c>
      <c r="E1151" s="39" t="s">
        <v>9384</v>
      </c>
      <c r="F1151" s="39" t="s">
        <v>9437</v>
      </c>
    </row>
    <row r="1152" spans="1:6" x14ac:dyDescent="0.15">
      <c r="A1152" s="32" t="s">
        <v>9438</v>
      </c>
      <c r="B1152" s="39" t="s">
        <v>9439</v>
      </c>
      <c r="C1152" s="39" t="s">
        <v>9377</v>
      </c>
      <c r="D1152" s="39" t="s">
        <v>9440</v>
      </c>
      <c r="E1152" s="39" t="s">
        <v>9384</v>
      </c>
      <c r="F1152" s="39" t="s">
        <v>9441</v>
      </c>
    </row>
    <row r="1153" spans="1:6" x14ac:dyDescent="0.15">
      <c r="A1153" s="32" t="s">
        <v>9442</v>
      </c>
      <c r="B1153" s="39" t="s">
        <v>9443</v>
      </c>
      <c r="C1153" s="39" t="s">
        <v>9377</v>
      </c>
      <c r="D1153" s="39" t="s">
        <v>9444</v>
      </c>
      <c r="E1153" s="39" t="s">
        <v>9384</v>
      </c>
      <c r="F1153" s="39" t="s">
        <v>9445</v>
      </c>
    </row>
    <row r="1154" spans="1:6" x14ac:dyDescent="0.15">
      <c r="A1154" s="32" t="s">
        <v>9446</v>
      </c>
      <c r="B1154" s="39" t="s">
        <v>9447</v>
      </c>
      <c r="C1154" s="39" t="s">
        <v>9377</v>
      </c>
      <c r="D1154" s="39" t="s">
        <v>9448</v>
      </c>
      <c r="E1154" s="39" t="s">
        <v>9384</v>
      </c>
      <c r="F1154" s="39" t="s">
        <v>9449</v>
      </c>
    </row>
    <row r="1155" spans="1:6" x14ac:dyDescent="0.15">
      <c r="A1155" s="32" t="s">
        <v>9450</v>
      </c>
      <c r="B1155" s="39" t="s">
        <v>9451</v>
      </c>
      <c r="C1155" s="39" t="s">
        <v>9377</v>
      </c>
      <c r="D1155" s="39" t="s">
        <v>9452</v>
      </c>
      <c r="E1155" s="39" t="s">
        <v>9384</v>
      </c>
      <c r="F1155" s="39" t="s">
        <v>9453</v>
      </c>
    </row>
    <row r="1156" spans="1:6" x14ac:dyDescent="0.15">
      <c r="A1156" s="32" t="s">
        <v>9454</v>
      </c>
      <c r="B1156" s="39" t="s">
        <v>9455</v>
      </c>
      <c r="C1156" s="39" t="s">
        <v>9377</v>
      </c>
      <c r="D1156" s="39" t="s">
        <v>9456</v>
      </c>
      <c r="E1156" s="39" t="s">
        <v>9384</v>
      </c>
      <c r="F1156" s="39" t="s">
        <v>9457</v>
      </c>
    </row>
    <row r="1157" spans="1:6" x14ac:dyDescent="0.15">
      <c r="A1157" s="32" t="s">
        <v>9458</v>
      </c>
      <c r="B1157" s="39" t="s">
        <v>9459</v>
      </c>
      <c r="C1157" s="39" t="s">
        <v>9377</v>
      </c>
      <c r="D1157" s="39" t="s">
        <v>9460</v>
      </c>
      <c r="E1157" s="39" t="s">
        <v>9384</v>
      </c>
      <c r="F1157" s="39" t="s">
        <v>9461</v>
      </c>
    </row>
    <row r="1158" spans="1:6" x14ac:dyDescent="0.15">
      <c r="A1158" s="32" t="s">
        <v>9462</v>
      </c>
      <c r="B1158" s="39" t="s">
        <v>9463</v>
      </c>
      <c r="C1158" s="39" t="s">
        <v>9377</v>
      </c>
      <c r="D1158" s="39" t="s">
        <v>9464</v>
      </c>
      <c r="E1158" s="39" t="s">
        <v>9384</v>
      </c>
      <c r="F1158" s="39" t="s">
        <v>9465</v>
      </c>
    </row>
    <row r="1159" spans="1:6" x14ac:dyDescent="0.15">
      <c r="A1159" s="32" t="s">
        <v>9466</v>
      </c>
      <c r="B1159" s="39" t="s">
        <v>9467</v>
      </c>
      <c r="C1159" s="39" t="s">
        <v>9377</v>
      </c>
      <c r="D1159" s="39" t="s">
        <v>9468</v>
      </c>
      <c r="E1159" s="39" t="s">
        <v>9384</v>
      </c>
      <c r="F1159" s="39" t="s">
        <v>9469</v>
      </c>
    </row>
    <row r="1160" spans="1:6" x14ac:dyDescent="0.15">
      <c r="A1160" s="32" t="s">
        <v>9470</v>
      </c>
      <c r="B1160" s="39" t="s">
        <v>9471</v>
      </c>
      <c r="C1160" s="39" t="s">
        <v>9377</v>
      </c>
      <c r="D1160" s="39" t="s">
        <v>9472</v>
      </c>
      <c r="E1160" s="39" t="s">
        <v>9384</v>
      </c>
      <c r="F1160" s="39" t="s">
        <v>9473</v>
      </c>
    </row>
    <row r="1161" spans="1:6" x14ac:dyDescent="0.15">
      <c r="A1161" s="32" t="s">
        <v>9474</v>
      </c>
      <c r="B1161" s="39" t="s">
        <v>9475</v>
      </c>
      <c r="C1161" s="39" t="s">
        <v>9377</v>
      </c>
      <c r="D1161" s="39" t="s">
        <v>9476</v>
      </c>
      <c r="E1161" s="39" t="s">
        <v>9384</v>
      </c>
      <c r="F1161" s="39" t="s">
        <v>9477</v>
      </c>
    </row>
    <row r="1162" spans="1:6" x14ac:dyDescent="0.15">
      <c r="A1162" s="32" t="s">
        <v>9478</v>
      </c>
      <c r="B1162" s="39" t="s">
        <v>9479</v>
      </c>
      <c r="C1162" s="39" t="s">
        <v>9377</v>
      </c>
      <c r="D1162" s="39" t="s">
        <v>9480</v>
      </c>
      <c r="E1162" s="39" t="s">
        <v>9384</v>
      </c>
      <c r="F1162" s="39" t="s">
        <v>9481</v>
      </c>
    </row>
    <row r="1163" spans="1:6" x14ac:dyDescent="0.15">
      <c r="A1163" s="32" t="s">
        <v>9482</v>
      </c>
      <c r="B1163" s="39" t="s">
        <v>9483</v>
      </c>
      <c r="C1163" s="39" t="s">
        <v>9377</v>
      </c>
      <c r="D1163" s="39" t="s">
        <v>9484</v>
      </c>
      <c r="E1163" s="39" t="s">
        <v>9384</v>
      </c>
      <c r="F1163" s="39" t="s">
        <v>9485</v>
      </c>
    </row>
    <row r="1164" spans="1:6" x14ac:dyDescent="0.15">
      <c r="A1164" s="32" t="s">
        <v>9486</v>
      </c>
      <c r="B1164" s="35" t="s">
        <v>9487</v>
      </c>
      <c r="C1164" s="35" t="s">
        <v>9488</v>
      </c>
      <c r="D1164" s="36"/>
      <c r="E1164" s="37" t="s">
        <v>9489</v>
      </c>
      <c r="F1164" s="36"/>
    </row>
    <row r="1165" spans="1:6" x14ac:dyDescent="0.15">
      <c r="A1165" s="32" t="s">
        <v>9490</v>
      </c>
      <c r="B1165" s="39" t="s">
        <v>9491</v>
      </c>
      <c r="C1165" s="39" t="s">
        <v>9486</v>
      </c>
      <c r="D1165" s="39" t="s">
        <v>9492</v>
      </c>
      <c r="E1165" s="39" t="s">
        <v>9493</v>
      </c>
      <c r="F1165" s="39" t="s">
        <v>9494</v>
      </c>
    </row>
    <row r="1166" spans="1:6" x14ac:dyDescent="0.15">
      <c r="A1166" s="32" t="s">
        <v>9495</v>
      </c>
      <c r="B1166" s="39" t="s">
        <v>9496</v>
      </c>
      <c r="C1166" s="39" t="s">
        <v>9486</v>
      </c>
      <c r="D1166" s="39" t="s">
        <v>9497</v>
      </c>
      <c r="E1166" s="39" t="s">
        <v>9493</v>
      </c>
      <c r="F1166" s="39" t="s">
        <v>8199</v>
      </c>
    </row>
    <row r="1167" spans="1:6" x14ac:dyDescent="0.15">
      <c r="A1167" s="32" t="s">
        <v>9498</v>
      </c>
      <c r="B1167" s="39" t="s">
        <v>9499</v>
      </c>
      <c r="C1167" s="39" t="s">
        <v>9486</v>
      </c>
      <c r="D1167" s="39" t="s">
        <v>9500</v>
      </c>
      <c r="E1167" s="39" t="s">
        <v>9493</v>
      </c>
      <c r="F1167" s="39" t="s">
        <v>9501</v>
      </c>
    </row>
    <row r="1168" spans="1:6" x14ac:dyDescent="0.15">
      <c r="A1168" s="32" t="s">
        <v>9502</v>
      </c>
      <c r="B1168" s="39" t="s">
        <v>9503</v>
      </c>
      <c r="C1168" s="39" t="s">
        <v>9486</v>
      </c>
      <c r="D1168" s="39" t="s">
        <v>9504</v>
      </c>
      <c r="E1168" s="39" t="s">
        <v>9493</v>
      </c>
      <c r="F1168" s="39" t="s">
        <v>9505</v>
      </c>
    </row>
    <row r="1169" spans="1:6" x14ac:dyDescent="0.15">
      <c r="A1169" s="32" t="s">
        <v>9506</v>
      </c>
      <c r="B1169" s="39" t="s">
        <v>9507</v>
      </c>
      <c r="C1169" s="39" t="s">
        <v>9486</v>
      </c>
      <c r="D1169" s="39" t="s">
        <v>9508</v>
      </c>
      <c r="E1169" s="39" t="s">
        <v>9493</v>
      </c>
      <c r="F1169" s="39" t="s">
        <v>9509</v>
      </c>
    </row>
    <row r="1170" spans="1:6" x14ac:dyDescent="0.15">
      <c r="A1170" s="32" t="s">
        <v>9510</v>
      </c>
      <c r="B1170" s="39" t="s">
        <v>9511</v>
      </c>
      <c r="C1170" s="39" t="s">
        <v>9486</v>
      </c>
      <c r="D1170" s="39" t="s">
        <v>9512</v>
      </c>
      <c r="E1170" s="39" t="s">
        <v>9493</v>
      </c>
      <c r="F1170" s="39" t="s">
        <v>9513</v>
      </c>
    </row>
    <row r="1171" spans="1:6" x14ac:dyDescent="0.15">
      <c r="A1171" s="32" t="s">
        <v>9514</v>
      </c>
      <c r="B1171" s="39" t="s">
        <v>9515</v>
      </c>
      <c r="C1171" s="39" t="s">
        <v>9486</v>
      </c>
      <c r="D1171" s="39" t="s">
        <v>9516</v>
      </c>
      <c r="E1171" s="39" t="s">
        <v>9493</v>
      </c>
      <c r="F1171" s="39" t="s">
        <v>9517</v>
      </c>
    </row>
    <row r="1172" spans="1:6" x14ac:dyDescent="0.15">
      <c r="A1172" s="32" t="s">
        <v>9518</v>
      </c>
      <c r="B1172" s="39" t="s">
        <v>9519</v>
      </c>
      <c r="C1172" s="39" t="s">
        <v>9486</v>
      </c>
      <c r="D1172" s="39" t="s">
        <v>9520</v>
      </c>
      <c r="E1172" s="39" t="s">
        <v>9493</v>
      </c>
      <c r="F1172" s="39" t="s">
        <v>9521</v>
      </c>
    </row>
    <row r="1173" spans="1:6" x14ac:dyDescent="0.15">
      <c r="A1173" s="32" t="s">
        <v>9522</v>
      </c>
      <c r="B1173" s="39" t="s">
        <v>9523</v>
      </c>
      <c r="C1173" s="39" t="s">
        <v>9486</v>
      </c>
      <c r="D1173" s="39" t="s">
        <v>9524</v>
      </c>
      <c r="E1173" s="39" t="s">
        <v>9493</v>
      </c>
      <c r="F1173" s="39" t="s">
        <v>9525</v>
      </c>
    </row>
    <row r="1174" spans="1:6" x14ac:dyDescent="0.15">
      <c r="A1174" s="32" t="s">
        <v>9526</v>
      </c>
      <c r="B1174" s="39" t="s">
        <v>9527</v>
      </c>
      <c r="C1174" s="39" t="s">
        <v>9486</v>
      </c>
      <c r="D1174" s="39" t="s">
        <v>9528</v>
      </c>
      <c r="E1174" s="39" t="s">
        <v>9493</v>
      </c>
      <c r="F1174" s="39" t="s">
        <v>9529</v>
      </c>
    </row>
    <row r="1175" spans="1:6" x14ac:dyDescent="0.15">
      <c r="A1175" s="32" t="s">
        <v>9530</v>
      </c>
      <c r="B1175" s="39" t="s">
        <v>9531</v>
      </c>
      <c r="C1175" s="39" t="s">
        <v>9486</v>
      </c>
      <c r="D1175" s="39" t="s">
        <v>9532</v>
      </c>
      <c r="E1175" s="39" t="s">
        <v>9493</v>
      </c>
      <c r="F1175" s="39" t="s">
        <v>9533</v>
      </c>
    </row>
    <row r="1176" spans="1:6" x14ac:dyDescent="0.15">
      <c r="A1176" s="32" t="s">
        <v>9534</v>
      </c>
      <c r="B1176" s="39" t="s">
        <v>9535</v>
      </c>
      <c r="C1176" s="39" t="s">
        <v>9486</v>
      </c>
      <c r="D1176" s="39" t="s">
        <v>9536</v>
      </c>
      <c r="E1176" s="39" t="s">
        <v>9493</v>
      </c>
      <c r="F1176" s="39" t="s">
        <v>9537</v>
      </c>
    </row>
    <row r="1177" spans="1:6" x14ac:dyDescent="0.15">
      <c r="A1177" s="32" t="s">
        <v>9538</v>
      </c>
      <c r="B1177" s="39" t="s">
        <v>9539</v>
      </c>
      <c r="C1177" s="39" t="s">
        <v>9486</v>
      </c>
      <c r="D1177" s="39" t="s">
        <v>9540</v>
      </c>
      <c r="E1177" s="39" t="s">
        <v>9493</v>
      </c>
      <c r="F1177" s="39" t="s">
        <v>9541</v>
      </c>
    </row>
    <row r="1178" spans="1:6" x14ac:dyDescent="0.15">
      <c r="A1178" s="32" t="s">
        <v>9542</v>
      </c>
      <c r="B1178" s="39" t="s">
        <v>9543</v>
      </c>
      <c r="C1178" s="39" t="s">
        <v>9486</v>
      </c>
      <c r="D1178" s="39" t="s">
        <v>9544</v>
      </c>
      <c r="E1178" s="39" t="s">
        <v>9493</v>
      </c>
      <c r="F1178" s="39" t="s">
        <v>9545</v>
      </c>
    </row>
    <row r="1179" spans="1:6" x14ac:dyDescent="0.15">
      <c r="A1179" s="32" t="s">
        <v>9546</v>
      </c>
      <c r="B1179" s="39" t="s">
        <v>9547</v>
      </c>
      <c r="C1179" s="39" t="s">
        <v>9486</v>
      </c>
      <c r="D1179" s="39" t="s">
        <v>9548</v>
      </c>
      <c r="E1179" s="39" t="s">
        <v>9493</v>
      </c>
      <c r="F1179" s="39" t="s">
        <v>9549</v>
      </c>
    </row>
    <row r="1180" spans="1:6" x14ac:dyDescent="0.15">
      <c r="A1180" s="32" t="s">
        <v>9550</v>
      </c>
      <c r="B1180" s="39" t="s">
        <v>9551</v>
      </c>
      <c r="C1180" s="39" t="s">
        <v>9486</v>
      </c>
      <c r="D1180" s="39" t="s">
        <v>9552</v>
      </c>
      <c r="E1180" s="39" t="s">
        <v>9493</v>
      </c>
      <c r="F1180" s="39" t="s">
        <v>9553</v>
      </c>
    </row>
    <row r="1181" spans="1:6" x14ac:dyDescent="0.15">
      <c r="A1181" s="32" t="s">
        <v>9554</v>
      </c>
      <c r="B1181" s="39" t="s">
        <v>9555</v>
      </c>
      <c r="C1181" s="39" t="s">
        <v>9486</v>
      </c>
      <c r="D1181" s="39" t="s">
        <v>9556</v>
      </c>
      <c r="E1181" s="39" t="s">
        <v>9493</v>
      </c>
      <c r="F1181" s="39" t="s">
        <v>9557</v>
      </c>
    </row>
    <row r="1182" spans="1:6" x14ac:dyDescent="0.15">
      <c r="A1182" s="32" t="s">
        <v>9558</v>
      </c>
      <c r="B1182" s="39" t="s">
        <v>9559</v>
      </c>
      <c r="C1182" s="39" t="s">
        <v>9486</v>
      </c>
      <c r="D1182" s="39" t="s">
        <v>9560</v>
      </c>
      <c r="E1182" s="39" t="s">
        <v>9493</v>
      </c>
      <c r="F1182" s="39" t="s">
        <v>9561</v>
      </c>
    </row>
    <row r="1183" spans="1:6" x14ac:dyDescent="0.15">
      <c r="A1183" s="32" t="s">
        <v>9562</v>
      </c>
      <c r="B1183" s="39" t="s">
        <v>9563</v>
      </c>
      <c r="C1183" s="39" t="s">
        <v>9486</v>
      </c>
      <c r="D1183" s="39" t="s">
        <v>9564</v>
      </c>
      <c r="E1183" s="39" t="s">
        <v>9493</v>
      </c>
      <c r="F1183" s="39" t="s">
        <v>9565</v>
      </c>
    </row>
    <row r="1184" spans="1:6" x14ac:dyDescent="0.15">
      <c r="A1184" s="32" t="s">
        <v>9566</v>
      </c>
      <c r="B1184" s="39" t="s">
        <v>9567</v>
      </c>
      <c r="C1184" s="39" t="s">
        <v>9486</v>
      </c>
      <c r="D1184" s="39" t="s">
        <v>9568</v>
      </c>
      <c r="E1184" s="39" t="s">
        <v>9493</v>
      </c>
      <c r="F1184" s="39" t="s">
        <v>9569</v>
      </c>
    </row>
    <row r="1185" spans="1:6" x14ac:dyDescent="0.15">
      <c r="A1185" s="32" t="s">
        <v>9570</v>
      </c>
      <c r="B1185" s="39" t="s">
        <v>9571</v>
      </c>
      <c r="C1185" s="39" t="s">
        <v>9486</v>
      </c>
      <c r="D1185" s="39" t="s">
        <v>9572</v>
      </c>
      <c r="E1185" s="39" t="s">
        <v>9493</v>
      </c>
      <c r="F1185" s="39" t="s">
        <v>9573</v>
      </c>
    </row>
    <row r="1186" spans="1:6" x14ac:dyDescent="0.15">
      <c r="A1186" s="32" t="s">
        <v>9574</v>
      </c>
      <c r="B1186" s="39" t="s">
        <v>9575</v>
      </c>
      <c r="C1186" s="39" t="s">
        <v>9486</v>
      </c>
      <c r="D1186" s="39" t="s">
        <v>9576</v>
      </c>
      <c r="E1186" s="39" t="s">
        <v>9493</v>
      </c>
      <c r="F1186" s="39" t="s">
        <v>9577</v>
      </c>
    </row>
    <row r="1187" spans="1:6" x14ac:dyDescent="0.15">
      <c r="A1187" s="32" t="s">
        <v>9578</v>
      </c>
      <c r="B1187" s="39" t="s">
        <v>9579</v>
      </c>
      <c r="C1187" s="39" t="s">
        <v>9486</v>
      </c>
      <c r="D1187" s="39" t="s">
        <v>9580</v>
      </c>
      <c r="E1187" s="39" t="s">
        <v>9493</v>
      </c>
      <c r="F1187" s="39" t="s">
        <v>9581</v>
      </c>
    </row>
    <row r="1188" spans="1:6" x14ac:dyDescent="0.15">
      <c r="A1188" s="32" t="s">
        <v>9582</v>
      </c>
      <c r="B1188" s="39" t="s">
        <v>9583</v>
      </c>
      <c r="C1188" s="39" t="s">
        <v>9486</v>
      </c>
      <c r="D1188" s="39" t="s">
        <v>9584</v>
      </c>
      <c r="E1188" s="39" t="s">
        <v>9493</v>
      </c>
      <c r="F1188" s="39" t="s">
        <v>9585</v>
      </c>
    </row>
    <row r="1189" spans="1:6" x14ac:dyDescent="0.15">
      <c r="A1189" s="32" t="s">
        <v>9586</v>
      </c>
      <c r="B1189" s="39" t="s">
        <v>9587</v>
      </c>
      <c r="C1189" s="39" t="s">
        <v>9486</v>
      </c>
      <c r="D1189" s="39" t="s">
        <v>9588</v>
      </c>
      <c r="E1189" s="39" t="s">
        <v>9493</v>
      </c>
      <c r="F1189" s="39" t="s">
        <v>9589</v>
      </c>
    </row>
    <row r="1190" spans="1:6" x14ac:dyDescent="0.15">
      <c r="A1190" s="32" t="s">
        <v>9590</v>
      </c>
      <c r="B1190" s="39" t="s">
        <v>9591</v>
      </c>
      <c r="C1190" s="39" t="s">
        <v>9486</v>
      </c>
      <c r="D1190" s="39" t="s">
        <v>9592</v>
      </c>
      <c r="E1190" s="39" t="s">
        <v>9493</v>
      </c>
      <c r="F1190" s="39" t="s">
        <v>9593</v>
      </c>
    </row>
    <row r="1191" spans="1:6" x14ac:dyDescent="0.15">
      <c r="A1191" s="32" t="s">
        <v>9594</v>
      </c>
      <c r="B1191" s="39" t="s">
        <v>9595</v>
      </c>
      <c r="C1191" s="39" t="s">
        <v>9486</v>
      </c>
      <c r="D1191" s="39" t="s">
        <v>9596</v>
      </c>
      <c r="E1191" s="39" t="s">
        <v>9493</v>
      </c>
      <c r="F1191" s="39" t="s">
        <v>9597</v>
      </c>
    </row>
    <row r="1192" spans="1:6" x14ac:dyDescent="0.15">
      <c r="A1192" s="32" t="s">
        <v>9598</v>
      </c>
      <c r="B1192" s="39" t="s">
        <v>9599</v>
      </c>
      <c r="C1192" s="39" t="s">
        <v>9486</v>
      </c>
      <c r="D1192" s="39" t="s">
        <v>9600</v>
      </c>
      <c r="E1192" s="39" t="s">
        <v>9493</v>
      </c>
      <c r="F1192" s="39" t="s">
        <v>9601</v>
      </c>
    </row>
    <row r="1193" spans="1:6" x14ac:dyDescent="0.15">
      <c r="A1193" s="32" t="s">
        <v>9602</v>
      </c>
      <c r="B1193" s="39" t="s">
        <v>9603</v>
      </c>
      <c r="C1193" s="39" t="s">
        <v>9486</v>
      </c>
      <c r="D1193" s="39" t="s">
        <v>9604</v>
      </c>
      <c r="E1193" s="39" t="s">
        <v>9493</v>
      </c>
      <c r="F1193" s="39" t="s">
        <v>9605</v>
      </c>
    </row>
    <row r="1194" spans="1:6" x14ac:dyDescent="0.15">
      <c r="A1194" s="32" t="s">
        <v>9606</v>
      </c>
      <c r="B1194" s="39" t="s">
        <v>9607</v>
      </c>
      <c r="C1194" s="39" t="s">
        <v>9486</v>
      </c>
      <c r="D1194" s="39" t="s">
        <v>9608</v>
      </c>
      <c r="E1194" s="39" t="s">
        <v>9493</v>
      </c>
      <c r="F1194" s="39" t="s">
        <v>9609</v>
      </c>
    </row>
    <row r="1195" spans="1:6" x14ac:dyDescent="0.15">
      <c r="A1195" s="32" t="s">
        <v>9610</v>
      </c>
      <c r="B1195" s="39" t="s">
        <v>9611</v>
      </c>
      <c r="C1195" s="39" t="s">
        <v>9486</v>
      </c>
      <c r="D1195" s="39" t="s">
        <v>9612</v>
      </c>
      <c r="E1195" s="39" t="s">
        <v>9493</v>
      </c>
      <c r="F1195" s="39" t="s">
        <v>9613</v>
      </c>
    </row>
    <row r="1196" spans="1:6" x14ac:dyDescent="0.15">
      <c r="A1196" s="32" t="s">
        <v>9614</v>
      </c>
      <c r="B1196" s="39" t="s">
        <v>9615</v>
      </c>
      <c r="C1196" s="39" t="s">
        <v>9486</v>
      </c>
      <c r="D1196" s="39" t="s">
        <v>9616</v>
      </c>
      <c r="E1196" s="39" t="s">
        <v>9493</v>
      </c>
      <c r="F1196" s="39" t="s">
        <v>9617</v>
      </c>
    </row>
    <row r="1197" spans="1:6" x14ac:dyDescent="0.15">
      <c r="A1197" s="32" t="s">
        <v>9618</v>
      </c>
      <c r="B1197" s="39" t="s">
        <v>9619</v>
      </c>
      <c r="C1197" s="39" t="s">
        <v>9486</v>
      </c>
      <c r="D1197" s="39" t="s">
        <v>9620</v>
      </c>
      <c r="E1197" s="39" t="s">
        <v>9493</v>
      </c>
      <c r="F1197" s="39" t="s">
        <v>9621</v>
      </c>
    </row>
    <row r="1198" spans="1:6" x14ac:dyDescent="0.15">
      <c r="A1198" s="32" t="s">
        <v>9622</v>
      </c>
      <c r="B1198" s="39" t="s">
        <v>9623</v>
      </c>
      <c r="C1198" s="39" t="s">
        <v>9486</v>
      </c>
      <c r="D1198" s="39" t="s">
        <v>9624</v>
      </c>
      <c r="E1198" s="39" t="s">
        <v>9493</v>
      </c>
      <c r="F1198" s="39" t="s">
        <v>9625</v>
      </c>
    </row>
    <row r="1199" spans="1:6" x14ac:dyDescent="0.15">
      <c r="A1199" s="32" t="s">
        <v>9626</v>
      </c>
      <c r="B1199" s="39" t="s">
        <v>9627</v>
      </c>
      <c r="C1199" s="39" t="s">
        <v>9486</v>
      </c>
      <c r="D1199" s="39" t="s">
        <v>9628</v>
      </c>
      <c r="E1199" s="39" t="s">
        <v>9493</v>
      </c>
      <c r="F1199" s="39" t="s">
        <v>9629</v>
      </c>
    </row>
    <row r="1200" spans="1:6" x14ac:dyDescent="0.15">
      <c r="A1200" s="32" t="s">
        <v>9630</v>
      </c>
      <c r="B1200" s="39" t="s">
        <v>9631</v>
      </c>
      <c r="C1200" s="39" t="s">
        <v>9486</v>
      </c>
      <c r="D1200" s="39" t="s">
        <v>9632</v>
      </c>
      <c r="E1200" s="39" t="s">
        <v>9493</v>
      </c>
      <c r="F1200" s="39" t="s">
        <v>9633</v>
      </c>
    </row>
    <row r="1201" spans="1:6" x14ac:dyDescent="0.15">
      <c r="A1201" s="32" t="s">
        <v>9634</v>
      </c>
      <c r="B1201" s="39" t="s">
        <v>9635</v>
      </c>
      <c r="C1201" s="39" t="s">
        <v>9486</v>
      </c>
      <c r="D1201" s="39" t="s">
        <v>9636</v>
      </c>
      <c r="E1201" s="39" t="s">
        <v>9493</v>
      </c>
      <c r="F1201" s="39" t="s">
        <v>9637</v>
      </c>
    </row>
    <row r="1202" spans="1:6" x14ac:dyDescent="0.15">
      <c r="A1202" s="32" t="s">
        <v>9638</v>
      </c>
      <c r="B1202" s="39" t="s">
        <v>9639</v>
      </c>
      <c r="C1202" s="39" t="s">
        <v>9486</v>
      </c>
      <c r="D1202" s="39" t="s">
        <v>9640</v>
      </c>
      <c r="E1202" s="39" t="s">
        <v>9493</v>
      </c>
      <c r="F1202" s="39" t="s">
        <v>9641</v>
      </c>
    </row>
    <row r="1203" spans="1:6" x14ac:dyDescent="0.15">
      <c r="A1203" s="32" t="s">
        <v>9642</v>
      </c>
      <c r="B1203" s="39" t="s">
        <v>9643</v>
      </c>
      <c r="C1203" s="39" t="s">
        <v>9486</v>
      </c>
      <c r="D1203" s="39" t="s">
        <v>9644</v>
      </c>
      <c r="E1203" s="39" t="s">
        <v>9493</v>
      </c>
      <c r="F1203" s="39" t="s">
        <v>9645</v>
      </c>
    </row>
    <row r="1204" spans="1:6" x14ac:dyDescent="0.15">
      <c r="A1204" s="32" t="s">
        <v>9646</v>
      </c>
      <c r="B1204" s="39" t="s">
        <v>9647</v>
      </c>
      <c r="C1204" s="39" t="s">
        <v>9486</v>
      </c>
      <c r="D1204" s="39" t="s">
        <v>9648</v>
      </c>
      <c r="E1204" s="39" t="s">
        <v>9493</v>
      </c>
      <c r="F1204" s="39" t="s">
        <v>9649</v>
      </c>
    </row>
    <row r="1205" spans="1:6" x14ac:dyDescent="0.15">
      <c r="A1205" s="32" t="s">
        <v>9650</v>
      </c>
      <c r="B1205" s="39" t="s">
        <v>9651</v>
      </c>
      <c r="C1205" s="39" t="s">
        <v>9486</v>
      </c>
      <c r="D1205" s="39" t="s">
        <v>9652</v>
      </c>
      <c r="E1205" s="39" t="s">
        <v>9493</v>
      </c>
      <c r="F1205" s="39" t="s">
        <v>9653</v>
      </c>
    </row>
    <row r="1206" spans="1:6" x14ac:dyDescent="0.15">
      <c r="A1206" s="32" t="s">
        <v>9654</v>
      </c>
      <c r="B1206" s="39" t="s">
        <v>9655</v>
      </c>
      <c r="C1206" s="39" t="s">
        <v>9486</v>
      </c>
      <c r="D1206" s="39" t="s">
        <v>9656</v>
      </c>
      <c r="E1206" s="39" t="s">
        <v>9493</v>
      </c>
      <c r="F1206" s="39" t="s">
        <v>9657</v>
      </c>
    </row>
    <row r="1207" spans="1:6" x14ac:dyDescent="0.15">
      <c r="A1207" s="32" t="s">
        <v>9658</v>
      </c>
      <c r="B1207" s="39" t="s">
        <v>9659</v>
      </c>
      <c r="C1207" s="39" t="s">
        <v>9486</v>
      </c>
      <c r="D1207" s="39" t="s">
        <v>9660</v>
      </c>
      <c r="E1207" s="39" t="s">
        <v>9493</v>
      </c>
      <c r="F1207" s="39" t="s">
        <v>9661</v>
      </c>
    </row>
    <row r="1208" spans="1:6" x14ac:dyDescent="0.15">
      <c r="A1208" s="32" t="s">
        <v>9662</v>
      </c>
      <c r="B1208" s="35" t="s">
        <v>9663</v>
      </c>
      <c r="C1208" s="35" t="s">
        <v>9664</v>
      </c>
      <c r="D1208" s="36"/>
      <c r="E1208" s="37" t="s">
        <v>9665</v>
      </c>
      <c r="F1208" s="36"/>
    </row>
    <row r="1209" spans="1:6" x14ac:dyDescent="0.15">
      <c r="A1209" s="32" t="s">
        <v>9666</v>
      </c>
      <c r="B1209" s="39" t="s">
        <v>9667</v>
      </c>
      <c r="C1209" s="39" t="s">
        <v>9662</v>
      </c>
      <c r="D1209" s="39" t="s">
        <v>9668</v>
      </c>
      <c r="E1209" s="39" t="s">
        <v>9669</v>
      </c>
      <c r="F1209" s="39" t="s">
        <v>9670</v>
      </c>
    </row>
    <row r="1210" spans="1:6" x14ac:dyDescent="0.15">
      <c r="A1210" s="32" t="s">
        <v>9671</v>
      </c>
      <c r="B1210" s="39" t="s">
        <v>9672</v>
      </c>
      <c r="C1210" s="39" t="s">
        <v>9662</v>
      </c>
      <c r="D1210" s="39" t="s">
        <v>9673</v>
      </c>
      <c r="E1210" s="39" t="s">
        <v>9669</v>
      </c>
      <c r="F1210" s="39" t="s">
        <v>9674</v>
      </c>
    </row>
    <row r="1211" spans="1:6" x14ac:dyDescent="0.15">
      <c r="A1211" s="32" t="s">
        <v>9675</v>
      </c>
      <c r="B1211" s="39" t="s">
        <v>9676</v>
      </c>
      <c r="C1211" s="39" t="s">
        <v>9662</v>
      </c>
      <c r="D1211" s="39" t="s">
        <v>9677</v>
      </c>
      <c r="E1211" s="39" t="s">
        <v>9669</v>
      </c>
      <c r="F1211" s="39" t="s">
        <v>9678</v>
      </c>
    </row>
    <row r="1212" spans="1:6" x14ac:dyDescent="0.15">
      <c r="A1212" s="32" t="s">
        <v>9679</v>
      </c>
      <c r="B1212" s="39" t="s">
        <v>9680</v>
      </c>
      <c r="C1212" s="39" t="s">
        <v>9662</v>
      </c>
      <c r="D1212" s="39" t="s">
        <v>9681</v>
      </c>
      <c r="E1212" s="39" t="s">
        <v>9669</v>
      </c>
      <c r="F1212" s="39" t="s">
        <v>9682</v>
      </c>
    </row>
    <row r="1213" spans="1:6" x14ac:dyDescent="0.15">
      <c r="A1213" s="32" t="s">
        <v>9683</v>
      </c>
      <c r="B1213" s="39" t="s">
        <v>9684</v>
      </c>
      <c r="C1213" s="39" t="s">
        <v>9662</v>
      </c>
      <c r="D1213" s="39" t="s">
        <v>9685</v>
      </c>
      <c r="E1213" s="39" t="s">
        <v>9669</v>
      </c>
      <c r="F1213" s="39" t="s">
        <v>9686</v>
      </c>
    </row>
    <row r="1214" spans="1:6" x14ac:dyDescent="0.15">
      <c r="A1214" s="32" t="s">
        <v>9687</v>
      </c>
      <c r="B1214" s="39" t="s">
        <v>9688</v>
      </c>
      <c r="C1214" s="39" t="s">
        <v>9662</v>
      </c>
      <c r="D1214" s="39" t="s">
        <v>9689</v>
      </c>
      <c r="E1214" s="39" t="s">
        <v>9669</v>
      </c>
      <c r="F1214" s="39" t="s">
        <v>9690</v>
      </c>
    </row>
    <row r="1215" spans="1:6" x14ac:dyDescent="0.15">
      <c r="A1215" s="32" t="s">
        <v>9691</v>
      </c>
      <c r="B1215" s="39" t="s">
        <v>9692</v>
      </c>
      <c r="C1215" s="39" t="s">
        <v>9662</v>
      </c>
      <c r="D1215" s="39" t="s">
        <v>9693</v>
      </c>
      <c r="E1215" s="39" t="s">
        <v>9669</v>
      </c>
      <c r="F1215" s="39" t="s">
        <v>9694</v>
      </c>
    </row>
    <row r="1216" spans="1:6" x14ac:dyDescent="0.15">
      <c r="A1216" s="32" t="s">
        <v>9695</v>
      </c>
      <c r="B1216" s="39" t="s">
        <v>9696</v>
      </c>
      <c r="C1216" s="39" t="s">
        <v>9662</v>
      </c>
      <c r="D1216" s="39" t="s">
        <v>9697</v>
      </c>
      <c r="E1216" s="39" t="s">
        <v>9669</v>
      </c>
      <c r="F1216" s="39" t="s">
        <v>9698</v>
      </c>
    </row>
    <row r="1217" spans="1:6" x14ac:dyDescent="0.15">
      <c r="A1217" s="32" t="s">
        <v>9699</v>
      </c>
      <c r="B1217" s="39" t="s">
        <v>9700</v>
      </c>
      <c r="C1217" s="39" t="s">
        <v>9662</v>
      </c>
      <c r="D1217" s="39" t="s">
        <v>9701</v>
      </c>
      <c r="E1217" s="39" t="s">
        <v>9669</v>
      </c>
      <c r="F1217" s="39" t="s">
        <v>9702</v>
      </c>
    </row>
    <row r="1218" spans="1:6" x14ac:dyDescent="0.15">
      <c r="A1218" s="32" t="s">
        <v>9703</v>
      </c>
      <c r="B1218" s="39" t="s">
        <v>9704</v>
      </c>
      <c r="C1218" s="39" t="s">
        <v>9662</v>
      </c>
      <c r="D1218" s="39" t="s">
        <v>9705</v>
      </c>
      <c r="E1218" s="39" t="s">
        <v>9669</v>
      </c>
      <c r="F1218" s="39" t="s">
        <v>9706</v>
      </c>
    </row>
    <row r="1219" spans="1:6" x14ac:dyDescent="0.15">
      <c r="A1219" s="32" t="s">
        <v>9707</v>
      </c>
      <c r="B1219" s="39" t="s">
        <v>9708</v>
      </c>
      <c r="C1219" s="39" t="s">
        <v>9662</v>
      </c>
      <c r="D1219" s="39" t="s">
        <v>9709</v>
      </c>
      <c r="E1219" s="39" t="s">
        <v>9669</v>
      </c>
      <c r="F1219" s="39" t="s">
        <v>9710</v>
      </c>
    </row>
    <row r="1220" spans="1:6" x14ac:dyDescent="0.15">
      <c r="A1220" s="32" t="s">
        <v>9711</v>
      </c>
      <c r="B1220" s="39" t="s">
        <v>9712</v>
      </c>
      <c r="C1220" s="39" t="s">
        <v>9662</v>
      </c>
      <c r="D1220" s="39" t="s">
        <v>9713</v>
      </c>
      <c r="E1220" s="39" t="s">
        <v>9669</v>
      </c>
      <c r="F1220" s="39" t="s">
        <v>9714</v>
      </c>
    </row>
    <row r="1221" spans="1:6" x14ac:dyDescent="0.15">
      <c r="A1221" s="32" t="s">
        <v>9715</v>
      </c>
      <c r="B1221" s="39" t="s">
        <v>9716</v>
      </c>
      <c r="C1221" s="39" t="s">
        <v>9662</v>
      </c>
      <c r="D1221" s="39" t="s">
        <v>9717</v>
      </c>
      <c r="E1221" s="39" t="s">
        <v>9669</v>
      </c>
      <c r="F1221" s="39" t="s">
        <v>9718</v>
      </c>
    </row>
    <row r="1222" spans="1:6" x14ac:dyDescent="0.15">
      <c r="A1222" s="32" t="s">
        <v>9719</v>
      </c>
      <c r="B1222" s="39" t="s">
        <v>9720</v>
      </c>
      <c r="C1222" s="39" t="s">
        <v>9662</v>
      </c>
      <c r="D1222" s="39" t="s">
        <v>9721</v>
      </c>
      <c r="E1222" s="39" t="s">
        <v>9669</v>
      </c>
      <c r="F1222" s="39" t="s">
        <v>9722</v>
      </c>
    </row>
    <row r="1223" spans="1:6" x14ac:dyDescent="0.15">
      <c r="A1223" s="32" t="s">
        <v>9723</v>
      </c>
      <c r="B1223" s="39" t="s">
        <v>9724</v>
      </c>
      <c r="C1223" s="39" t="s">
        <v>9662</v>
      </c>
      <c r="D1223" s="39" t="s">
        <v>9725</v>
      </c>
      <c r="E1223" s="39" t="s">
        <v>9669</v>
      </c>
      <c r="F1223" s="39" t="s">
        <v>9726</v>
      </c>
    </row>
    <row r="1224" spans="1:6" x14ac:dyDescent="0.15">
      <c r="A1224" s="32" t="s">
        <v>9727</v>
      </c>
      <c r="B1224" s="39" t="s">
        <v>9728</v>
      </c>
      <c r="C1224" s="39" t="s">
        <v>9662</v>
      </c>
      <c r="D1224" s="39" t="s">
        <v>9729</v>
      </c>
      <c r="E1224" s="39" t="s">
        <v>9669</v>
      </c>
      <c r="F1224" s="39" t="s">
        <v>9730</v>
      </c>
    </row>
    <row r="1225" spans="1:6" x14ac:dyDescent="0.15">
      <c r="A1225" s="32" t="s">
        <v>9731</v>
      </c>
      <c r="B1225" s="39" t="s">
        <v>9732</v>
      </c>
      <c r="C1225" s="39" t="s">
        <v>9662</v>
      </c>
      <c r="D1225" s="39" t="s">
        <v>9733</v>
      </c>
      <c r="E1225" s="39" t="s">
        <v>9669</v>
      </c>
      <c r="F1225" s="39" t="s">
        <v>9734</v>
      </c>
    </row>
    <row r="1226" spans="1:6" x14ac:dyDescent="0.15">
      <c r="A1226" s="32" t="s">
        <v>9735</v>
      </c>
      <c r="B1226" s="39" t="s">
        <v>9736</v>
      </c>
      <c r="C1226" s="39" t="s">
        <v>9662</v>
      </c>
      <c r="D1226" s="39" t="s">
        <v>9737</v>
      </c>
      <c r="E1226" s="39" t="s">
        <v>9669</v>
      </c>
      <c r="F1226" s="39" t="s">
        <v>9738</v>
      </c>
    </row>
    <row r="1227" spans="1:6" x14ac:dyDescent="0.15">
      <c r="A1227" s="32" t="s">
        <v>9739</v>
      </c>
      <c r="B1227" s="39" t="s">
        <v>9740</v>
      </c>
      <c r="C1227" s="39" t="s">
        <v>9662</v>
      </c>
      <c r="D1227" s="39" t="s">
        <v>9741</v>
      </c>
      <c r="E1227" s="39" t="s">
        <v>9669</v>
      </c>
      <c r="F1227" s="39" t="s">
        <v>9742</v>
      </c>
    </row>
    <row r="1228" spans="1:6" x14ac:dyDescent="0.15">
      <c r="A1228" s="32" t="s">
        <v>9743</v>
      </c>
      <c r="B1228" s="39" t="s">
        <v>9744</v>
      </c>
      <c r="C1228" s="39" t="s">
        <v>9662</v>
      </c>
      <c r="D1228" s="39" t="s">
        <v>9745</v>
      </c>
      <c r="E1228" s="39" t="s">
        <v>9669</v>
      </c>
      <c r="F1228" s="39" t="s">
        <v>9746</v>
      </c>
    </row>
    <row r="1229" spans="1:6" x14ac:dyDescent="0.15">
      <c r="A1229" s="32" t="s">
        <v>9747</v>
      </c>
      <c r="B1229" s="39" t="s">
        <v>9748</v>
      </c>
      <c r="C1229" s="39" t="s">
        <v>9662</v>
      </c>
      <c r="D1229" s="39" t="s">
        <v>9749</v>
      </c>
      <c r="E1229" s="39" t="s">
        <v>9669</v>
      </c>
      <c r="F1229" s="39" t="s">
        <v>9750</v>
      </c>
    </row>
    <row r="1230" spans="1:6" x14ac:dyDescent="0.15">
      <c r="A1230" s="32" t="s">
        <v>9751</v>
      </c>
      <c r="B1230" s="39" t="s">
        <v>9752</v>
      </c>
      <c r="C1230" s="39" t="s">
        <v>9662</v>
      </c>
      <c r="D1230" s="39" t="s">
        <v>9753</v>
      </c>
      <c r="E1230" s="39" t="s">
        <v>9669</v>
      </c>
      <c r="F1230" s="39" t="s">
        <v>9754</v>
      </c>
    </row>
    <row r="1231" spans="1:6" x14ac:dyDescent="0.15">
      <c r="A1231" s="32" t="s">
        <v>9755</v>
      </c>
      <c r="B1231" s="39" t="s">
        <v>9756</v>
      </c>
      <c r="C1231" s="39" t="s">
        <v>9662</v>
      </c>
      <c r="D1231" s="39" t="s">
        <v>9757</v>
      </c>
      <c r="E1231" s="39" t="s">
        <v>9669</v>
      </c>
      <c r="F1231" s="39" t="s">
        <v>9758</v>
      </c>
    </row>
    <row r="1232" spans="1:6" x14ac:dyDescent="0.15">
      <c r="A1232" s="32" t="s">
        <v>9759</v>
      </c>
      <c r="B1232" s="39" t="s">
        <v>9760</v>
      </c>
      <c r="C1232" s="39" t="s">
        <v>9662</v>
      </c>
      <c r="D1232" s="39" t="s">
        <v>9761</v>
      </c>
      <c r="E1232" s="39" t="s">
        <v>9669</v>
      </c>
      <c r="F1232" s="39" t="s">
        <v>9762</v>
      </c>
    </row>
    <row r="1233" spans="1:6" x14ac:dyDescent="0.15">
      <c r="A1233" s="32" t="s">
        <v>9763</v>
      </c>
      <c r="B1233" s="39" t="s">
        <v>9764</v>
      </c>
      <c r="C1233" s="39" t="s">
        <v>9662</v>
      </c>
      <c r="D1233" s="39" t="s">
        <v>9765</v>
      </c>
      <c r="E1233" s="39" t="s">
        <v>9669</v>
      </c>
      <c r="F1233" s="39" t="s">
        <v>9766</v>
      </c>
    </row>
    <row r="1234" spans="1:6" x14ac:dyDescent="0.15">
      <c r="A1234" s="32" t="s">
        <v>9767</v>
      </c>
      <c r="B1234" s="39" t="s">
        <v>9768</v>
      </c>
      <c r="C1234" s="39" t="s">
        <v>9662</v>
      </c>
      <c r="D1234" s="39" t="s">
        <v>9769</v>
      </c>
      <c r="E1234" s="39" t="s">
        <v>9669</v>
      </c>
      <c r="F1234" s="39" t="s">
        <v>9770</v>
      </c>
    </row>
    <row r="1235" spans="1:6" x14ac:dyDescent="0.15">
      <c r="A1235" s="32" t="s">
        <v>9771</v>
      </c>
      <c r="B1235" s="39" t="s">
        <v>9772</v>
      </c>
      <c r="C1235" s="39" t="s">
        <v>9662</v>
      </c>
      <c r="D1235" s="39" t="s">
        <v>9773</v>
      </c>
      <c r="E1235" s="39" t="s">
        <v>9669</v>
      </c>
      <c r="F1235" s="39" t="s">
        <v>9774</v>
      </c>
    </row>
    <row r="1236" spans="1:6" x14ac:dyDescent="0.15">
      <c r="A1236" s="32" t="s">
        <v>9775</v>
      </c>
      <c r="B1236" s="39" t="s">
        <v>9776</v>
      </c>
      <c r="C1236" s="39" t="s">
        <v>9662</v>
      </c>
      <c r="D1236" s="39" t="s">
        <v>9777</v>
      </c>
      <c r="E1236" s="39" t="s">
        <v>9669</v>
      </c>
      <c r="F1236" s="39" t="s">
        <v>9778</v>
      </c>
    </row>
    <row r="1237" spans="1:6" x14ac:dyDescent="0.15">
      <c r="A1237" s="32" t="s">
        <v>9779</v>
      </c>
      <c r="B1237" s="39" t="s">
        <v>9780</v>
      </c>
      <c r="C1237" s="39" t="s">
        <v>9662</v>
      </c>
      <c r="D1237" s="39" t="s">
        <v>9781</v>
      </c>
      <c r="E1237" s="39" t="s">
        <v>9669</v>
      </c>
      <c r="F1237" s="39" t="s">
        <v>9782</v>
      </c>
    </row>
    <row r="1238" spans="1:6" x14ac:dyDescent="0.15">
      <c r="A1238" s="32" t="s">
        <v>9783</v>
      </c>
      <c r="B1238" s="39" t="s">
        <v>9784</v>
      </c>
      <c r="C1238" s="39" t="s">
        <v>9662</v>
      </c>
      <c r="D1238" s="39" t="s">
        <v>9785</v>
      </c>
      <c r="E1238" s="39" t="s">
        <v>9669</v>
      </c>
      <c r="F1238" s="39" t="s">
        <v>9786</v>
      </c>
    </row>
    <row r="1239" spans="1:6" x14ac:dyDescent="0.15">
      <c r="A1239" s="32" t="s">
        <v>9787</v>
      </c>
      <c r="B1239" s="39" t="s">
        <v>9788</v>
      </c>
      <c r="C1239" s="39" t="s">
        <v>9662</v>
      </c>
      <c r="D1239" s="39" t="s">
        <v>9789</v>
      </c>
      <c r="E1239" s="39" t="s">
        <v>9669</v>
      </c>
      <c r="F1239" s="39" t="s">
        <v>9790</v>
      </c>
    </row>
    <row r="1240" spans="1:6" x14ac:dyDescent="0.15">
      <c r="A1240" s="32" t="s">
        <v>9791</v>
      </c>
      <c r="B1240" s="39" t="s">
        <v>9792</v>
      </c>
      <c r="C1240" s="39" t="s">
        <v>9662</v>
      </c>
      <c r="D1240" s="39" t="s">
        <v>9793</v>
      </c>
      <c r="E1240" s="39" t="s">
        <v>9669</v>
      </c>
      <c r="F1240" s="39" t="s">
        <v>9794</v>
      </c>
    </row>
    <row r="1241" spans="1:6" x14ac:dyDescent="0.15">
      <c r="A1241" s="32" t="s">
        <v>9795</v>
      </c>
      <c r="B1241" s="39" t="s">
        <v>9796</v>
      </c>
      <c r="C1241" s="39" t="s">
        <v>9662</v>
      </c>
      <c r="D1241" s="39" t="s">
        <v>9797</v>
      </c>
      <c r="E1241" s="39" t="s">
        <v>9669</v>
      </c>
      <c r="F1241" s="39" t="s">
        <v>9798</v>
      </c>
    </row>
    <row r="1242" spans="1:6" x14ac:dyDescent="0.15">
      <c r="A1242" s="32" t="s">
        <v>9799</v>
      </c>
      <c r="B1242" s="39" t="s">
        <v>9800</v>
      </c>
      <c r="C1242" s="39" t="s">
        <v>9662</v>
      </c>
      <c r="D1242" s="39" t="s">
        <v>9801</v>
      </c>
      <c r="E1242" s="39" t="s">
        <v>9669</v>
      </c>
      <c r="F1242" s="39" t="s">
        <v>9802</v>
      </c>
    </row>
    <row r="1243" spans="1:6" x14ac:dyDescent="0.15">
      <c r="A1243" s="32" t="s">
        <v>9803</v>
      </c>
      <c r="B1243" s="39" t="s">
        <v>9804</v>
      </c>
      <c r="C1243" s="39" t="s">
        <v>9662</v>
      </c>
      <c r="D1243" s="39" t="s">
        <v>9805</v>
      </c>
      <c r="E1243" s="39" t="s">
        <v>9669</v>
      </c>
      <c r="F1243" s="39" t="s">
        <v>9806</v>
      </c>
    </row>
    <row r="1244" spans="1:6" x14ac:dyDescent="0.15">
      <c r="A1244" s="32" t="s">
        <v>9807</v>
      </c>
      <c r="B1244" s="39" t="s">
        <v>9808</v>
      </c>
      <c r="C1244" s="39" t="s">
        <v>9662</v>
      </c>
      <c r="D1244" s="39" t="s">
        <v>9809</v>
      </c>
      <c r="E1244" s="39" t="s">
        <v>9669</v>
      </c>
      <c r="F1244" s="39" t="s">
        <v>5286</v>
      </c>
    </row>
    <row r="1245" spans="1:6" x14ac:dyDescent="0.15">
      <c r="A1245" s="32" t="s">
        <v>9810</v>
      </c>
      <c r="B1245" s="39" t="s">
        <v>9811</v>
      </c>
      <c r="C1245" s="39" t="s">
        <v>9662</v>
      </c>
      <c r="D1245" s="39" t="s">
        <v>9652</v>
      </c>
      <c r="E1245" s="39" t="s">
        <v>9669</v>
      </c>
      <c r="F1245" s="39" t="s">
        <v>9653</v>
      </c>
    </row>
    <row r="1246" spans="1:6" x14ac:dyDescent="0.15">
      <c r="A1246" s="32" t="s">
        <v>9812</v>
      </c>
      <c r="B1246" s="39" t="s">
        <v>9813</v>
      </c>
      <c r="C1246" s="39" t="s">
        <v>9662</v>
      </c>
      <c r="D1246" s="39" t="s">
        <v>9814</v>
      </c>
      <c r="E1246" s="39" t="s">
        <v>9669</v>
      </c>
      <c r="F1246" s="39" t="s">
        <v>9815</v>
      </c>
    </row>
    <row r="1247" spans="1:6" x14ac:dyDescent="0.15">
      <c r="A1247" s="32" t="s">
        <v>9816</v>
      </c>
      <c r="B1247" s="39" t="s">
        <v>9817</v>
      </c>
      <c r="C1247" s="39" t="s">
        <v>9662</v>
      </c>
      <c r="D1247" s="39" t="s">
        <v>9818</v>
      </c>
      <c r="E1247" s="39" t="s">
        <v>9669</v>
      </c>
      <c r="F1247" s="39" t="s">
        <v>9819</v>
      </c>
    </row>
    <row r="1248" spans="1:6" x14ac:dyDescent="0.15">
      <c r="A1248" s="32" t="s">
        <v>9820</v>
      </c>
      <c r="B1248" s="39" t="s">
        <v>9821</v>
      </c>
      <c r="C1248" s="39" t="s">
        <v>9662</v>
      </c>
      <c r="D1248" s="39" t="s">
        <v>9822</v>
      </c>
      <c r="E1248" s="39" t="s">
        <v>9669</v>
      </c>
      <c r="F1248" s="39" t="s">
        <v>9823</v>
      </c>
    </row>
    <row r="1249" spans="1:6" x14ac:dyDescent="0.15">
      <c r="A1249" s="32" t="s">
        <v>9824</v>
      </c>
      <c r="B1249" s="39" t="s">
        <v>9825</v>
      </c>
      <c r="C1249" s="39" t="s">
        <v>9662</v>
      </c>
      <c r="D1249" s="39" t="s">
        <v>9826</v>
      </c>
      <c r="E1249" s="39" t="s">
        <v>9669</v>
      </c>
      <c r="F1249" s="39" t="s">
        <v>9827</v>
      </c>
    </row>
    <row r="1250" spans="1:6" x14ac:dyDescent="0.15">
      <c r="A1250" s="32" t="s">
        <v>9828</v>
      </c>
      <c r="B1250" s="35" t="s">
        <v>9829</v>
      </c>
      <c r="C1250" s="35" t="s">
        <v>9830</v>
      </c>
      <c r="D1250" s="36"/>
      <c r="E1250" s="37" t="s">
        <v>9831</v>
      </c>
      <c r="F1250" s="36"/>
    </row>
    <row r="1251" spans="1:6" x14ac:dyDescent="0.15">
      <c r="A1251" s="32" t="s">
        <v>9832</v>
      </c>
      <c r="B1251" s="39" t="s">
        <v>9833</v>
      </c>
      <c r="C1251" s="39" t="s">
        <v>9828</v>
      </c>
      <c r="D1251" s="39" t="s">
        <v>9834</v>
      </c>
      <c r="E1251" s="39" t="s">
        <v>9835</v>
      </c>
      <c r="F1251" s="39" t="s">
        <v>9836</v>
      </c>
    </row>
    <row r="1252" spans="1:6" x14ac:dyDescent="0.15">
      <c r="A1252" s="32" t="s">
        <v>9837</v>
      </c>
      <c r="B1252" s="39" t="s">
        <v>9838</v>
      </c>
      <c r="C1252" s="39" t="s">
        <v>9828</v>
      </c>
      <c r="D1252" s="39" t="s">
        <v>9839</v>
      </c>
      <c r="E1252" s="39" t="s">
        <v>9835</v>
      </c>
      <c r="F1252" s="39" t="s">
        <v>9840</v>
      </c>
    </row>
    <row r="1253" spans="1:6" x14ac:dyDescent="0.15">
      <c r="A1253" s="32" t="s">
        <v>9841</v>
      </c>
      <c r="B1253" s="39" t="s">
        <v>9842</v>
      </c>
      <c r="C1253" s="39" t="s">
        <v>9828</v>
      </c>
      <c r="D1253" s="39" t="s">
        <v>9843</v>
      </c>
      <c r="E1253" s="39" t="s">
        <v>9835</v>
      </c>
      <c r="F1253" s="39" t="s">
        <v>9844</v>
      </c>
    </row>
    <row r="1254" spans="1:6" x14ac:dyDescent="0.15">
      <c r="A1254" s="32" t="s">
        <v>9845</v>
      </c>
      <c r="B1254" s="39" t="s">
        <v>9846</v>
      </c>
      <c r="C1254" s="39" t="s">
        <v>9828</v>
      </c>
      <c r="D1254" s="39" t="s">
        <v>9847</v>
      </c>
      <c r="E1254" s="39" t="s">
        <v>9835</v>
      </c>
      <c r="F1254" s="39" t="s">
        <v>9848</v>
      </c>
    </row>
    <row r="1255" spans="1:6" x14ac:dyDescent="0.15">
      <c r="A1255" s="32" t="s">
        <v>9849</v>
      </c>
      <c r="B1255" s="39" t="s">
        <v>9850</v>
      </c>
      <c r="C1255" s="39" t="s">
        <v>9828</v>
      </c>
      <c r="D1255" s="39" t="s">
        <v>9851</v>
      </c>
      <c r="E1255" s="39" t="s">
        <v>9835</v>
      </c>
      <c r="F1255" s="39" t="s">
        <v>9852</v>
      </c>
    </row>
    <row r="1256" spans="1:6" x14ac:dyDescent="0.15">
      <c r="A1256" s="32" t="s">
        <v>9853</v>
      </c>
      <c r="B1256" s="39" t="s">
        <v>9854</v>
      </c>
      <c r="C1256" s="39" t="s">
        <v>9828</v>
      </c>
      <c r="D1256" s="39" t="s">
        <v>9855</v>
      </c>
      <c r="E1256" s="39" t="s">
        <v>9835</v>
      </c>
      <c r="F1256" s="39" t="s">
        <v>9856</v>
      </c>
    </row>
    <row r="1257" spans="1:6" x14ac:dyDescent="0.15">
      <c r="A1257" s="32" t="s">
        <v>9857</v>
      </c>
      <c r="B1257" s="39" t="s">
        <v>9858</v>
      </c>
      <c r="C1257" s="39" t="s">
        <v>9828</v>
      </c>
      <c r="D1257" s="39" t="s">
        <v>9859</v>
      </c>
      <c r="E1257" s="39" t="s">
        <v>9835</v>
      </c>
      <c r="F1257" s="39" t="s">
        <v>9860</v>
      </c>
    </row>
    <row r="1258" spans="1:6" x14ac:dyDescent="0.15">
      <c r="A1258" s="32" t="s">
        <v>9861</v>
      </c>
      <c r="B1258" s="39" t="s">
        <v>9862</v>
      </c>
      <c r="C1258" s="39" t="s">
        <v>9828</v>
      </c>
      <c r="D1258" s="39" t="s">
        <v>9863</v>
      </c>
      <c r="E1258" s="39" t="s">
        <v>9835</v>
      </c>
      <c r="F1258" s="39" t="s">
        <v>9864</v>
      </c>
    </row>
    <row r="1259" spans="1:6" x14ac:dyDescent="0.15">
      <c r="A1259" s="32" t="s">
        <v>9865</v>
      </c>
      <c r="B1259" s="39" t="s">
        <v>9866</v>
      </c>
      <c r="C1259" s="39" t="s">
        <v>9828</v>
      </c>
      <c r="D1259" s="39" t="s">
        <v>9867</v>
      </c>
      <c r="E1259" s="39" t="s">
        <v>9835</v>
      </c>
      <c r="F1259" s="39" t="s">
        <v>9868</v>
      </c>
    </row>
    <row r="1260" spans="1:6" x14ac:dyDescent="0.15">
      <c r="A1260" s="32" t="s">
        <v>9869</v>
      </c>
      <c r="B1260" s="39" t="s">
        <v>9870</v>
      </c>
      <c r="C1260" s="39" t="s">
        <v>9828</v>
      </c>
      <c r="D1260" s="39" t="s">
        <v>9871</v>
      </c>
      <c r="E1260" s="39" t="s">
        <v>9835</v>
      </c>
      <c r="F1260" s="39" t="s">
        <v>9872</v>
      </c>
    </row>
    <row r="1261" spans="1:6" x14ac:dyDescent="0.15">
      <c r="A1261" s="32" t="s">
        <v>9873</v>
      </c>
      <c r="B1261" s="39" t="s">
        <v>9874</v>
      </c>
      <c r="C1261" s="39" t="s">
        <v>9828</v>
      </c>
      <c r="D1261" s="39" t="s">
        <v>9875</v>
      </c>
      <c r="E1261" s="39" t="s">
        <v>9835</v>
      </c>
      <c r="F1261" s="39" t="s">
        <v>9876</v>
      </c>
    </row>
    <row r="1262" spans="1:6" x14ac:dyDescent="0.15">
      <c r="A1262" s="32" t="s">
        <v>9877</v>
      </c>
      <c r="B1262" s="39" t="s">
        <v>9878</v>
      </c>
      <c r="C1262" s="39" t="s">
        <v>9828</v>
      </c>
      <c r="D1262" s="39" t="s">
        <v>9879</v>
      </c>
      <c r="E1262" s="39" t="s">
        <v>9835</v>
      </c>
      <c r="F1262" s="39" t="s">
        <v>9880</v>
      </c>
    </row>
    <row r="1263" spans="1:6" x14ac:dyDescent="0.15">
      <c r="A1263" s="32" t="s">
        <v>9881</v>
      </c>
      <c r="B1263" s="39" t="s">
        <v>9882</v>
      </c>
      <c r="C1263" s="39" t="s">
        <v>9828</v>
      </c>
      <c r="D1263" s="39" t="s">
        <v>9883</v>
      </c>
      <c r="E1263" s="39" t="s">
        <v>9835</v>
      </c>
      <c r="F1263" s="39" t="s">
        <v>9884</v>
      </c>
    </row>
    <row r="1264" spans="1:6" x14ac:dyDescent="0.15">
      <c r="A1264" s="32" t="s">
        <v>9885</v>
      </c>
      <c r="B1264" s="39" t="s">
        <v>9886</v>
      </c>
      <c r="C1264" s="39" t="s">
        <v>9828</v>
      </c>
      <c r="D1264" s="39" t="s">
        <v>9887</v>
      </c>
      <c r="E1264" s="39" t="s">
        <v>9835</v>
      </c>
      <c r="F1264" s="39" t="s">
        <v>9888</v>
      </c>
    </row>
    <row r="1265" spans="1:6" x14ac:dyDescent="0.15">
      <c r="A1265" s="32" t="s">
        <v>9889</v>
      </c>
      <c r="B1265" s="39" t="s">
        <v>9890</v>
      </c>
      <c r="C1265" s="39" t="s">
        <v>9828</v>
      </c>
      <c r="D1265" s="39" t="s">
        <v>9891</v>
      </c>
      <c r="E1265" s="39" t="s">
        <v>9835</v>
      </c>
      <c r="F1265" s="39" t="s">
        <v>9892</v>
      </c>
    </row>
    <row r="1266" spans="1:6" x14ac:dyDescent="0.15">
      <c r="A1266" s="32" t="s">
        <v>9893</v>
      </c>
      <c r="B1266" s="39" t="s">
        <v>9894</v>
      </c>
      <c r="C1266" s="39" t="s">
        <v>9828</v>
      </c>
      <c r="D1266" s="39" t="s">
        <v>9895</v>
      </c>
      <c r="E1266" s="39" t="s">
        <v>9835</v>
      </c>
      <c r="F1266" s="39" t="s">
        <v>9896</v>
      </c>
    </row>
    <row r="1267" spans="1:6" x14ac:dyDescent="0.15">
      <c r="A1267" s="32" t="s">
        <v>9897</v>
      </c>
      <c r="B1267" s="39" t="s">
        <v>9898</v>
      </c>
      <c r="C1267" s="39" t="s">
        <v>9828</v>
      </c>
      <c r="D1267" s="39" t="s">
        <v>9899</v>
      </c>
      <c r="E1267" s="39" t="s">
        <v>9835</v>
      </c>
      <c r="F1267" s="39" t="s">
        <v>9900</v>
      </c>
    </row>
    <row r="1268" spans="1:6" x14ac:dyDescent="0.15">
      <c r="A1268" s="32" t="s">
        <v>9901</v>
      </c>
      <c r="B1268" s="39" t="s">
        <v>9902</v>
      </c>
      <c r="C1268" s="39" t="s">
        <v>9828</v>
      </c>
      <c r="D1268" s="39" t="s">
        <v>6305</v>
      </c>
      <c r="E1268" s="39" t="s">
        <v>9835</v>
      </c>
      <c r="F1268" s="39" t="s">
        <v>9903</v>
      </c>
    </row>
    <row r="1269" spans="1:6" x14ac:dyDescent="0.15">
      <c r="A1269" s="32" t="s">
        <v>9904</v>
      </c>
      <c r="B1269" s="39" t="s">
        <v>9905</v>
      </c>
      <c r="C1269" s="39" t="s">
        <v>9828</v>
      </c>
      <c r="D1269" s="39" t="s">
        <v>9906</v>
      </c>
      <c r="E1269" s="39" t="s">
        <v>9835</v>
      </c>
      <c r="F1269" s="39" t="s">
        <v>9907</v>
      </c>
    </row>
    <row r="1270" spans="1:6" x14ac:dyDescent="0.15">
      <c r="A1270" s="32" t="s">
        <v>9908</v>
      </c>
      <c r="B1270" s="39" t="s">
        <v>9909</v>
      </c>
      <c r="C1270" s="39" t="s">
        <v>9828</v>
      </c>
      <c r="D1270" s="39" t="s">
        <v>9910</v>
      </c>
      <c r="E1270" s="39" t="s">
        <v>9835</v>
      </c>
      <c r="F1270" s="39" t="s">
        <v>9911</v>
      </c>
    </row>
    <row r="1271" spans="1:6" x14ac:dyDescent="0.15">
      <c r="A1271" s="32" t="s">
        <v>9912</v>
      </c>
      <c r="B1271" s="39" t="s">
        <v>9913</v>
      </c>
      <c r="C1271" s="39" t="s">
        <v>9828</v>
      </c>
      <c r="D1271" s="39" t="s">
        <v>9914</v>
      </c>
      <c r="E1271" s="39" t="s">
        <v>9835</v>
      </c>
      <c r="F1271" s="39" t="s">
        <v>9915</v>
      </c>
    </row>
    <row r="1272" spans="1:6" x14ac:dyDescent="0.15">
      <c r="A1272" s="32" t="s">
        <v>9916</v>
      </c>
      <c r="B1272" s="39" t="s">
        <v>9917</v>
      </c>
      <c r="C1272" s="39" t="s">
        <v>9828</v>
      </c>
      <c r="D1272" s="39" t="s">
        <v>9918</v>
      </c>
      <c r="E1272" s="39" t="s">
        <v>9835</v>
      </c>
      <c r="F1272" s="39" t="s">
        <v>9919</v>
      </c>
    </row>
    <row r="1273" spans="1:6" x14ac:dyDescent="0.15">
      <c r="A1273" s="32" t="s">
        <v>9920</v>
      </c>
      <c r="B1273" s="39" t="s">
        <v>9921</v>
      </c>
      <c r="C1273" s="39" t="s">
        <v>9828</v>
      </c>
      <c r="D1273" s="39" t="s">
        <v>9922</v>
      </c>
      <c r="E1273" s="39" t="s">
        <v>9835</v>
      </c>
      <c r="F1273" s="39" t="s">
        <v>9923</v>
      </c>
    </row>
    <row r="1274" spans="1:6" x14ac:dyDescent="0.15">
      <c r="A1274" s="32" t="s">
        <v>9924</v>
      </c>
      <c r="B1274" s="39" t="s">
        <v>9925</v>
      </c>
      <c r="C1274" s="39" t="s">
        <v>9828</v>
      </c>
      <c r="D1274" s="39" t="s">
        <v>9926</v>
      </c>
      <c r="E1274" s="39" t="s">
        <v>9835</v>
      </c>
      <c r="F1274" s="39" t="s">
        <v>9927</v>
      </c>
    </row>
    <row r="1275" spans="1:6" x14ac:dyDescent="0.15">
      <c r="A1275" s="32" t="s">
        <v>9928</v>
      </c>
      <c r="B1275" s="39" t="s">
        <v>9929</v>
      </c>
      <c r="C1275" s="39" t="s">
        <v>9828</v>
      </c>
      <c r="D1275" s="39" t="s">
        <v>9930</v>
      </c>
      <c r="E1275" s="39" t="s">
        <v>9835</v>
      </c>
      <c r="F1275" s="39" t="s">
        <v>9931</v>
      </c>
    </row>
    <row r="1276" spans="1:6" x14ac:dyDescent="0.15">
      <c r="A1276" s="32" t="s">
        <v>9932</v>
      </c>
      <c r="B1276" s="39" t="s">
        <v>9933</v>
      </c>
      <c r="C1276" s="39" t="s">
        <v>9828</v>
      </c>
      <c r="D1276" s="39" t="s">
        <v>9934</v>
      </c>
      <c r="E1276" s="39" t="s">
        <v>9835</v>
      </c>
      <c r="F1276" s="39" t="s">
        <v>9935</v>
      </c>
    </row>
    <row r="1277" spans="1:6" x14ac:dyDescent="0.15">
      <c r="A1277" s="32" t="s">
        <v>9936</v>
      </c>
      <c r="B1277" s="39" t="s">
        <v>9937</v>
      </c>
      <c r="C1277" s="39" t="s">
        <v>9828</v>
      </c>
      <c r="D1277" s="39" t="s">
        <v>9938</v>
      </c>
      <c r="E1277" s="39" t="s">
        <v>9835</v>
      </c>
      <c r="F1277" s="39" t="s">
        <v>9939</v>
      </c>
    </row>
    <row r="1278" spans="1:6" x14ac:dyDescent="0.15">
      <c r="A1278" s="32" t="s">
        <v>9940</v>
      </c>
      <c r="B1278" s="39" t="s">
        <v>9941</v>
      </c>
      <c r="C1278" s="39" t="s">
        <v>9828</v>
      </c>
      <c r="D1278" s="39" t="s">
        <v>9942</v>
      </c>
      <c r="E1278" s="39" t="s">
        <v>9835</v>
      </c>
      <c r="F1278" s="39" t="s">
        <v>9943</v>
      </c>
    </row>
    <row r="1279" spans="1:6" x14ac:dyDescent="0.15">
      <c r="A1279" s="32" t="s">
        <v>9944</v>
      </c>
      <c r="B1279" s="39" t="s">
        <v>9945</v>
      </c>
      <c r="C1279" s="39" t="s">
        <v>9828</v>
      </c>
      <c r="D1279" s="39" t="s">
        <v>9946</v>
      </c>
      <c r="E1279" s="39" t="s">
        <v>9835</v>
      </c>
      <c r="F1279" s="39" t="s">
        <v>9947</v>
      </c>
    </row>
    <row r="1280" spans="1:6" x14ac:dyDescent="0.15">
      <c r="A1280" s="32" t="s">
        <v>9948</v>
      </c>
      <c r="B1280" s="39" t="s">
        <v>9949</v>
      </c>
      <c r="C1280" s="39" t="s">
        <v>9828</v>
      </c>
      <c r="D1280" s="39" t="s">
        <v>9950</v>
      </c>
      <c r="E1280" s="39" t="s">
        <v>9835</v>
      </c>
      <c r="F1280" s="39" t="s">
        <v>9951</v>
      </c>
    </row>
    <row r="1281" spans="1:6" x14ac:dyDescent="0.15">
      <c r="A1281" s="32" t="s">
        <v>9952</v>
      </c>
      <c r="B1281" s="39" t="s">
        <v>9953</v>
      </c>
      <c r="C1281" s="39" t="s">
        <v>9828</v>
      </c>
      <c r="D1281" s="39" t="s">
        <v>9954</v>
      </c>
      <c r="E1281" s="39" t="s">
        <v>9835</v>
      </c>
      <c r="F1281" s="39" t="s">
        <v>9955</v>
      </c>
    </row>
    <row r="1282" spans="1:6" x14ac:dyDescent="0.15">
      <c r="A1282" s="32" t="s">
        <v>9956</v>
      </c>
      <c r="B1282" s="39" t="s">
        <v>9957</v>
      </c>
      <c r="C1282" s="39" t="s">
        <v>9828</v>
      </c>
      <c r="D1282" s="39" t="s">
        <v>9958</v>
      </c>
      <c r="E1282" s="39" t="s">
        <v>9835</v>
      </c>
      <c r="F1282" s="39" t="s">
        <v>9959</v>
      </c>
    </row>
    <row r="1283" spans="1:6" x14ac:dyDescent="0.15">
      <c r="A1283" s="32" t="s">
        <v>9960</v>
      </c>
      <c r="B1283" s="39" t="s">
        <v>9961</v>
      </c>
      <c r="C1283" s="39" t="s">
        <v>9828</v>
      </c>
      <c r="D1283" s="39" t="s">
        <v>9962</v>
      </c>
      <c r="E1283" s="39" t="s">
        <v>9835</v>
      </c>
      <c r="F1283" s="39" t="s">
        <v>9963</v>
      </c>
    </row>
    <row r="1284" spans="1:6" x14ac:dyDescent="0.15">
      <c r="A1284" s="32" t="s">
        <v>9964</v>
      </c>
      <c r="B1284" s="39" t="s">
        <v>9965</v>
      </c>
      <c r="C1284" s="39" t="s">
        <v>9828</v>
      </c>
      <c r="D1284" s="39" t="s">
        <v>9966</v>
      </c>
      <c r="E1284" s="39" t="s">
        <v>9835</v>
      </c>
      <c r="F1284" s="39" t="s">
        <v>9967</v>
      </c>
    </row>
    <row r="1285" spans="1:6" x14ac:dyDescent="0.15">
      <c r="A1285" s="32" t="s">
        <v>9968</v>
      </c>
      <c r="B1285" s="39" t="s">
        <v>9969</v>
      </c>
      <c r="C1285" s="39" t="s">
        <v>9828</v>
      </c>
      <c r="D1285" s="39" t="s">
        <v>9970</v>
      </c>
      <c r="E1285" s="39" t="s">
        <v>9835</v>
      </c>
      <c r="F1285" s="39" t="s">
        <v>9971</v>
      </c>
    </row>
    <row r="1286" spans="1:6" x14ac:dyDescent="0.15">
      <c r="A1286" s="32" t="s">
        <v>9972</v>
      </c>
      <c r="B1286" s="39" t="s">
        <v>9973</v>
      </c>
      <c r="C1286" s="39" t="s">
        <v>9828</v>
      </c>
      <c r="D1286" s="39" t="s">
        <v>9974</v>
      </c>
      <c r="E1286" s="39" t="s">
        <v>9835</v>
      </c>
      <c r="F1286" s="39" t="s">
        <v>9975</v>
      </c>
    </row>
    <row r="1287" spans="1:6" x14ac:dyDescent="0.15">
      <c r="A1287" s="32" t="s">
        <v>9976</v>
      </c>
      <c r="B1287" s="39" t="s">
        <v>9977</v>
      </c>
      <c r="C1287" s="39" t="s">
        <v>9828</v>
      </c>
      <c r="D1287" s="39" t="s">
        <v>9978</v>
      </c>
      <c r="E1287" s="39" t="s">
        <v>9835</v>
      </c>
      <c r="F1287" s="39" t="s">
        <v>9979</v>
      </c>
    </row>
    <row r="1288" spans="1:6" x14ac:dyDescent="0.15">
      <c r="A1288" s="32" t="s">
        <v>9980</v>
      </c>
      <c r="B1288" s="39" t="s">
        <v>9981</v>
      </c>
      <c r="C1288" s="39" t="s">
        <v>9828</v>
      </c>
      <c r="D1288" s="39" t="s">
        <v>8427</v>
      </c>
      <c r="E1288" s="39" t="s">
        <v>9835</v>
      </c>
      <c r="F1288" s="39" t="s">
        <v>8428</v>
      </c>
    </row>
    <row r="1289" spans="1:6" x14ac:dyDescent="0.15">
      <c r="A1289" s="32" t="s">
        <v>9982</v>
      </c>
      <c r="B1289" s="39" t="s">
        <v>9983</v>
      </c>
      <c r="C1289" s="39" t="s">
        <v>9828</v>
      </c>
      <c r="D1289" s="39" t="s">
        <v>9984</v>
      </c>
      <c r="E1289" s="39" t="s">
        <v>9835</v>
      </c>
      <c r="F1289" s="39" t="s">
        <v>9985</v>
      </c>
    </row>
    <row r="1290" spans="1:6" x14ac:dyDescent="0.15">
      <c r="A1290" s="32" t="s">
        <v>9986</v>
      </c>
      <c r="B1290" s="35" t="s">
        <v>9987</v>
      </c>
      <c r="C1290" s="35" t="s">
        <v>9988</v>
      </c>
      <c r="D1290" s="36"/>
      <c r="E1290" s="37" t="s">
        <v>9989</v>
      </c>
      <c r="F1290" s="36"/>
    </row>
    <row r="1291" spans="1:6" x14ac:dyDescent="0.15">
      <c r="A1291" s="32" t="s">
        <v>9990</v>
      </c>
      <c r="B1291" s="39" t="s">
        <v>9991</v>
      </c>
      <c r="C1291" s="39" t="s">
        <v>9986</v>
      </c>
      <c r="D1291" s="39" t="s">
        <v>9992</v>
      </c>
      <c r="E1291" s="39" t="s">
        <v>9993</v>
      </c>
      <c r="F1291" s="39" t="s">
        <v>9994</v>
      </c>
    </row>
    <row r="1292" spans="1:6" x14ac:dyDescent="0.15">
      <c r="A1292" s="32" t="s">
        <v>9995</v>
      </c>
      <c r="B1292" s="39" t="s">
        <v>9996</v>
      </c>
      <c r="C1292" s="39" t="s">
        <v>9986</v>
      </c>
      <c r="D1292" s="39" t="s">
        <v>9997</v>
      </c>
      <c r="E1292" s="39" t="s">
        <v>9993</v>
      </c>
      <c r="F1292" s="39" t="s">
        <v>9998</v>
      </c>
    </row>
    <row r="1293" spans="1:6" x14ac:dyDescent="0.15">
      <c r="A1293" s="32" t="s">
        <v>9999</v>
      </c>
      <c r="B1293" s="39" t="s">
        <v>10000</v>
      </c>
      <c r="C1293" s="39" t="s">
        <v>9986</v>
      </c>
      <c r="D1293" s="39" t="s">
        <v>10001</v>
      </c>
      <c r="E1293" s="39" t="s">
        <v>9993</v>
      </c>
      <c r="F1293" s="39" t="s">
        <v>10002</v>
      </c>
    </row>
    <row r="1294" spans="1:6" x14ac:dyDescent="0.15">
      <c r="A1294" s="32" t="s">
        <v>10003</v>
      </c>
      <c r="B1294" s="39" t="s">
        <v>10004</v>
      </c>
      <c r="C1294" s="39" t="s">
        <v>9986</v>
      </c>
      <c r="D1294" s="39" t="s">
        <v>10005</v>
      </c>
      <c r="E1294" s="39" t="s">
        <v>9993</v>
      </c>
      <c r="F1294" s="39" t="s">
        <v>10006</v>
      </c>
    </row>
    <row r="1295" spans="1:6" x14ac:dyDescent="0.15">
      <c r="A1295" s="32" t="s">
        <v>10007</v>
      </c>
      <c r="B1295" s="39" t="s">
        <v>10008</v>
      </c>
      <c r="C1295" s="39" t="s">
        <v>9986</v>
      </c>
      <c r="D1295" s="39" t="s">
        <v>10009</v>
      </c>
      <c r="E1295" s="39" t="s">
        <v>9993</v>
      </c>
      <c r="F1295" s="39" t="s">
        <v>10010</v>
      </c>
    </row>
    <row r="1296" spans="1:6" x14ac:dyDescent="0.15">
      <c r="A1296" s="32" t="s">
        <v>10011</v>
      </c>
      <c r="B1296" s="39" t="s">
        <v>10012</v>
      </c>
      <c r="C1296" s="39" t="s">
        <v>9986</v>
      </c>
      <c r="D1296" s="39" t="s">
        <v>10013</v>
      </c>
      <c r="E1296" s="39" t="s">
        <v>9993</v>
      </c>
      <c r="F1296" s="39" t="s">
        <v>10014</v>
      </c>
    </row>
    <row r="1297" spans="1:6" x14ac:dyDescent="0.15">
      <c r="A1297" s="32" t="s">
        <v>10015</v>
      </c>
      <c r="B1297" s="39" t="s">
        <v>10016</v>
      </c>
      <c r="C1297" s="39" t="s">
        <v>9986</v>
      </c>
      <c r="D1297" s="39" t="s">
        <v>10017</v>
      </c>
      <c r="E1297" s="39" t="s">
        <v>9993</v>
      </c>
      <c r="F1297" s="39" t="s">
        <v>10018</v>
      </c>
    </row>
    <row r="1298" spans="1:6" x14ac:dyDescent="0.15">
      <c r="A1298" s="32" t="s">
        <v>10019</v>
      </c>
      <c r="B1298" s="39" t="s">
        <v>10020</v>
      </c>
      <c r="C1298" s="39" t="s">
        <v>9986</v>
      </c>
      <c r="D1298" s="39" t="s">
        <v>10021</v>
      </c>
      <c r="E1298" s="39" t="s">
        <v>9993</v>
      </c>
      <c r="F1298" s="39" t="s">
        <v>10022</v>
      </c>
    </row>
    <row r="1299" spans="1:6" x14ac:dyDescent="0.15">
      <c r="A1299" s="32" t="s">
        <v>10023</v>
      </c>
      <c r="B1299" s="39" t="s">
        <v>10024</v>
      </c>
      <c r="C1299" s="39" t="s">
        <v>9986</v>
      </c>
      <c r="D1299" s="39" t="s">
        <v>10025</v>
      </c>
      <c r="E1299" s="39" t="s">
        <v>9993</v>
      </c>
      <c r="F1299" s="39" t="s">
        <v>10026</v>
      </c>
    </row>
    <row r="1300" spans="1:6" x14ac:dyDescent="0.15">
      <c r="A1300" s="32" t="s">
        <v>10027</v>
      </c>
      <c r="B1300" s="39" t="s">
        <v>10028</v>
      </c>
      <c r="C1300" s="39" t="s">
        <v>9986</v>
      </c>
      <c r="D1300" s="39" t="s">
        <v>10029</v>
      </c>
      <c r="E1300" s="39" t="s">
        <v>9993</v>
      </c>
      <c r="F1300" s="39" t="s">
        <v>10030</v>
      </c>
    </row>
    <row r="1301" spans="1:6" x14ac:dyDescent="0.15">
      <c r="A1301" s="32" t="s">
        <v>10031</v>
      </c>
      <c r="B1301" s="39" t="s">
        <v>10032</v>
      </c>
      <c r="C1301" s="39" t="s">
        <v>9986</v>
      </c>
      <c r="D1301" s="39" t="s">
        <v>10033</v>
      </c>
      <c r="E1301" s="39" t="s">
        <v>9993</v>
      </c>
      <c r="F1301" s="39" t="s">
        <v>10034</v>
      </c>
    </row>
    <row r="1302" spans="1:6" x14ac:dyDescent="0.15">
      <c r="A1302" s="32" t="s">
        <v>10035</v>
      </c>
      <c r="B1302" s="39" t="s">
        <v>10036</v>
      </c>
      <c r="C1302" s="39" t="s">
        <v>9986</v>
      </c>
      <c r="D1302" s="39" t="s">
        <v>10037</v>
      </c>
      <c r="E1302" s="39" t="s">
        <v>9993</v>
      </c>
      <c r="F1302" s="39" t="s">
        <v>10038</v>
      </c>
    </row>
    <row r="1303" spans="1:6" x14ac:dyDescent="0.15">
      <c r="A1303" s="32" t="s">
        <v>10039</v>
      </c>
      <c r="B1303" s="39" t="s">
        <v>10040</v>
      </c>
      <c r="C1303" s="39" t="s">
        <v>9986</v>
      </c>
      <c r="D1303" s="39" t="s">
        <v>10041</v>
      </c>
      <c r="E1303" s="39" t="s">
        <v>9993</v>
      </c>
      <c r="F1303" s="39" t="s">
        <v>10042</v>
      </c>
    </row>
    <row r="1304" spans="1:6" x14ac:dyDescent="0.15">
      <c r="A1304" s="32" t="s">
        <v>10043</v>
      </c>
      <c r="B1304" s="39" t="s">
        <v>10044</v>
      </c>
      <c r="C1304" s="39" t="s">
        <v>9986</v>
      </c>
      <c r="D1304" s="39" t="s">
        <v>10045</v>
      </c>
      <c r="E1304" s="39" t="s">
        <v>9993</v>
      </c>
      <c r="F1304" s="39" t="s">
        <v>10046</v>
      </c>
    </row>
    <row r="1305" spans="1:6" x14ac:dyDescent="0.15">
      <c r="A1305" s="32" t="s">
        <v>10047</v>
      </c>
      <c r="B1305" s="39" t="s">
        <v>10048</v>
      </c>
      <c r="C1305" s="39" t="s">
        <v>9986</v>
      </c>
      <c r="D1305" s="39" t="s">
        <v>10049</v>
      </c>
      <c r="E1305" s="39" t="s">
        <v>9993</v>
      </c>
      <c r="F1305" s="39" t="s">
        <v>10050</v>
      </c>
    </row>
    <row r="1306" spans="1:6" x14ac:dyDescent="0.15">
      <c r="A1306" s="32" t="s">
        <v>10051</v>
      </c>
      <c r="B1306" s="39" t="s">
        <v>10052</v>
      </c>
      <c r="C1306" s="39" t="s">
        <v>9986</v>
      </c>
      <c r="D1306" s="39" t="s">
        <v>10053</v>
      </c>
      <c r="E1306" s="39" t="s">
        <v>9993</v>
      </c>
      <c r="F1306" s="39" t="s">
        <v>10054</v>
      </c>
    </row>
    <row r="1307" spans="1:6" x14ac:dyDescent="0.15">
      <c r="A1307" s="32" t="s">
        <v>10055</v>
      </c>
      <c r="B1307" s="39" t="s">
        <v>10056</v>
      </c>
      <c r="C1307" s="39" t="s">
        <v>9986</v>
      </c>
      <c r="D1307" s="39" t="s">
        <v>8216</v>
      </c>
      <c r="E1307" s="39" t="s">
        <v>9993</v>
      </c>
      <c r="F1307" s="39" t="s">
        <v>8217</v>
      </c>
    </row>
    <row r="1308" spans="1:6" x14ac:dyDescent="0.15">
      <c r="A1308" s="32" t="s">
        <v>10057</v>
      </c>
      <c r="B1308" s="39" t="s">
        <v>10058</v>
      </c>
      <c r="C1308" s="39" t="s">
        <v>9986</v>
      </c>
      <c r="D1308" s="39" t="s">
        <v>5492</v>
      </c>
      <c r="E1308" s="39" t="s">
        <v>9993</v>
      </c>
      <c r="F1308" s="39" t="s">
        <v>5493</v>
      </c>
    </row>
    <row r="1309" spans="1:6" x14ac:dyDescent="0.15">
      <c r="A1309" s="32" t="s">
        <v>10059</v>
      </c>
      <c r="B1309" s="39" t="s">
        <v>10060</v>
      </c>
      <c r="C1309" s="39" t="s">
        <v>9986</v>
      </c>
      <c r="D1309" s="39" t="s">
        <v>10061</v>
      </c>
      <c r="E1309" s="39" t="s">
        <v>9993</v>
      </c>
      <c r="F1309" s="39" t="s">
        <v>10062</v>
      </c>
    </row>
    <row r="1310" spans="1:6" x14ac:dyDescent="0.15">
      <c r="A1310" s="32" t="s">
        <v>10063</v>
      </c>
      <c r="B1310" s="39" t="s">
        <v>10064</v>
      </c>
      <c r="C1310" s="39" t="s">
        <v>9986</v>
      </c>
      <c r="D1310" s="39" t="s">
        <v>10065</v>
      </c>
      <c r="E1310" s="39" t="s">
        <v>9993</v>
      </c>
      <c r="F1310" s="39" t="s">
        <v>9794</v>
      </c>
    </row>
    <row r="1311" spans="1:6" x14ac:dyDescent="0.15">
      <c r="A1311" s="32" t="s">
        <v>10066</v>
      </c>
      <c r="B1311" s="39" t="s">
        <v>10067</v>
      </c>
      <c r="C1311" s="39" t="s">
        <v>9986</v>
      </c>
      <c r="D1311" s="39" t="s">
        <v>10068</v>
      </c>
      <c r="E1311" s="39" t="s">
        <v>9993</v>
      </c>
      <c r="F1311" s="39" t="s">
        <v>10069</v>
      </c>
    </row>
    <row r="1312" spans="1:6" x14ac:dyDescent="0.15">
      <c r="A1312" s="32" t="s">
        <v>10070</v>
      </c>
      <c r="B1312" s="39" t="s">
        <v>10071</v>
      </c>
      <c r="C1312" s="39" t="s">
        <v>9986</v>
      </c>
      <c r="D1312" s="39" t="s">
        <v>10072</v>
      </c>
      <c r="E1312" s="39" t="s">
        <v>9993</v>
      </c>
      <c r="F1312" s="39" t="s">
        <v>10073</v>
      </c>
    </row>
    <row r="1313" spans="1:6" x14ac:dyDescent="0.15">
      <c r="A1313" s="32" t="s">
        <v>10074</v>
      </c>
      <c r="B1313" s="39" t="s">
        <v>10075</v>
      </c>
      <c r="C1313" s="39" t="s">
        <v>9986</v>
      </c>
      <c r="D1313" s="39" t="s">
        <v>10076</v>
      </c>
      <c r="E1313" s="39" t="s">
        <v>9993</v>
      </c>
      <c r="F1313" s="39" t="s">
        <v>10077</v>
      </c>
    </row>
    <row r="1314" spans="1:6" x14ac:dyDescent="0.15">
      <c r="A1314" s="32" t="s">
        <v>10078</v>
      </c>
      <c r="B1314" s="39" t="s">
        <v>10079</v>
      </c>
      <c r="C1314" s="39" t="s">
        <v>9986</v>
      </c>
      <c r="D1314" s="39" t="s">
        <v>10080</v>
      </c>
      <c r="E1314" s="39" t="s">
        <v>9993</v>
      </c>
      <c r="F1314" s="39" t="s">
        <v>10081</v>
      </c>
    </row>
    <row r="1315" spans="1:6" x14ac:dyDescent="0.15">
      <c r="A1315" s="32" t="s">
        <v>10082</v>
      </c>
      <c r="B1315" s="39" t="s">
        <v>10083</v>
      </c>
      <c r="C1315" s="39" t="s">
        <v>9986</v>
      </c>
      <c r="D1315" s="39" t="s">
        <v>10084</v>
      </c>
      <c r="E1315" s="39" t="s">
        <v>9993</v>
      </c>
      <c r="F1315" s="39" t="s">
        <v>10085</v>
      </c>
    </row>
    <row r="1316" spans="1:6" x14ac:dyDescent="0.15">
      <c r="A1316" s="32" t="s">
        <v>10086</v>
      </c>
      <c r="B1316" s="39" t="s">
        <v>10087</v>
      </c>
      <c r="C1316" s="39" t="s">
        <v>9986</v>
      </c>
      <c r="D1316" s="39" t="s">
        <v>10088</v>
      </c>
      <c r="E1316" s="39" t="s">
        <v>9993</v>
      </c>
      <c r="F1316" s="39" t="s">
        <v>10089</v>
      </c>
    </row>
    <row r="1317" spans="1:6" x14ac:dyDescent="0.15">
      <c r="A1317" s="32" t="s">
        <v>10090</v>
      </c>
      <c r="B1317" s="39" t="s">
        <v>10091</v>
      </c>
      <c r="C1317" s="39" t="s">
        <v>9986</v>
      </c>
      <c r="D1317" s="39" t="s">
        <v>10092</v>
      </c>
      <c r="E1317" s="39" t="s">
        <v>9993</v>
      </c>
      <c r="F1317" s="39" t="s">
        <v>10093</v>
      </c>
    </row>
    <row r="1318" spans="1:6" x14ac:dyDescent="0.15">
      <c r="A1318" s="32" t="s">
        <v>10094</v>
      </c>
      <c r="B1318" s="39" t="s">
        <v>10095</v>
      </c>
      <c r="C1318" s="39" t="s">
        <v>9986</v>
      </c>
      <c r="D1318" s="39" t="s">
        <v>10096</v>
      </c>
      <c r="E1318" s="39" t="s">
        <v>9993</v>
      </c>
      <c r="F1318" s="39" t="s">
        <v>10097</v>
      </c>
    </row>
    <row r="1319" spans="1:6" x14ac:dyDescent="0.15">
      <c r="A1319" s="32" t="s">
        <v>10098</v>
      </c>
      <c r="B1319" s="39" t="s">
        <v>10099</v>
      </c>
      <c r="C1319" s="39" t="s">
        <v>9986</v>
      </c>
      <c r="D1319" s="39" t="s">
        <v>10100</v>
      </c>
      <c r="E1319" s="39" t="s">
        <v>9993</v>
      </c>
      <c r="F1319" s="39" t="s">
        <v>10101</v>
      </c>
    </row>
    <row r="1320" spans="1:6" x14ac:dyDescent="0.15">
      <c r="A1320" s="32" t="s">
        <v>10102</v>
      </c>
      <c r="B1320" s="39" t="s">
        <v>10103</v>
      </c>
      <c r="C1320" s="39" t="s">
        <v>9986</v>
      </c>
      <c r="D1320" s="39" t="s">
        <v>10104</v>
      </c>
      <c r="E1320" s="39" t="s">
        <v>9993</v>
      </c>
      <c r="F1320" s="39" t="s">
        <v>10105</v>
      </c>
    </row>
    <row r="1321" spans="1:6" x14ac:dyDescent="0.15">
      <c r="A1321" s="32" t="s">
        <v>10106</v>
      </c>
      <c r="B1321" s="35" t="s">
        <v>10107</v>
      </c>
      <c r="C1321" s="35" t="s">
        <v>10108</v>
      </c>
      <c r="D1321" s="36"/>
      <c r="E1321" s="37" t="s">
        <v>10109</v>
      </c>
      <c r="F1321" s="36"/>
    </row>
    <row r="1322" spans="1:6" x14ac:dyDescent="0.15">
      <c r="A1322" s="32" t="s">
        <v>10110</v>
      </c>
      <c r="B1322" s="39" t="s">
        <v>10111</v>
      </c>
      <c r="C1322" s="39" t="s">
        <v>10106</v>
      </c>
      <c r="D1322" s="39" t="s">
        <v>10112</v>
      </c>
      <c r="E1322" s="39" t="s">
        <v>10113</v>
      </c>
      <c r="F1322" s="39" t="s">
        <v>10114</v>
      </c>
    </row>
    <row r="1323" spans="1:6" x14ac:dyDescent="0.15">
      <c r="A1323" s="32" t="s">
        <v>10115</v>
      </c>
      <c r="B1323" s="39" t="s">
        <v>10116</v>
      </c>
      <c r="C1323" s="39" t="s">
        <v>10106</v>
      </c>
      <c r="D1323" s="39" t="s">
        <v>10117</v>
      </c>
      <c r="E1323" s="39" t="s">
        <v>10113</v>
      </c>
      <c r="F1323" s="39" t="s">
        <v>10118</v>
      </c>
    </row>
    <row r="1324" spans="1:6" x14ac:dyDescent="0.15">
      <c r="A1324" s="32" t="s">
        <v>10119</v>
      </c>
      <c r="B1324" s="39" t="s">
        <v>10120</v>
      </c>
      <c r="C1324" s="39" t="s">
        <v>10106</v>
      </c>
      <c r="D1324" s="39" t="s">
        <v>10121</v>
      </c>
      <c r="E1324" s="39" t="s">
        <v>10113</v>
      </c>
      <c r="F1324" s="39" t="s">
        <v>10122</v>
      </c>
    </row>
    <row r="1325" spans="1:6" x14ac:dyDescent="0.15">
      <c r="A1325" s="32" t="s">
        <v>10123</v>
      </c>
      <c r="B1325" s="39" t="s">
        <v>10124</v>
      </c>
      <c r="C1325" s="39" t="s">
        <v>10106</v>
      </c>
      <c r="D1325" s="39" t="s">
        <v>10125</v>
      </c>
      <c r="E1325" s="39" t="s">
        <v>10113</v>
      </c>
      <c r="F1325" s="39" t="s">
        <v>10126</v>
      </c>
    </row>
    <row r="1326" spans="1:6" x14ac:dyDescent="0.15">
      <c r="A1326" s="32" t="s">
        <v>10127</v>
      </c>
      <c r="B1326" s="39" t="s">
        <v>10128</v>
      </c>
      <c r="C1326" s="39" t="s">
        <v>10106</v>
      </c>
      <c r="D1326" s="39" t="s">
        <v>10129</v>
      </c>
      <c r="E1326" s="39" t="s">
        <v>10113</v>
      </c>
      <c r="F1326" s="39" t="s">
        <v>10130</v>
      </c>
    </row>
    <row r="1327" spans="1:6" x14ac:dyDescent="0.15">
      <c r="A1327" s="32" t="s">
        <v>10131</v>
      </c>
      <c r="B1327" s="39" t="s">
        <v>10132</v>
      </c>
      <c r="C1327" s="39" t="s">
        <v>10106</v>
      </c>
      <c r="D1327" s="39" t="s">
        <v>10133</v>
      </c>
      <c r="E1327" s="39" t="s">
        <v>10113</v>
      </c>
      <c r="F1327" s="39" t="s">
        <v>8229</v>
      </c>
    </row>
    <row r="1328" spans="1:6" x14ac:dyDescent="0.15">
      <c r="A1328" s="32" t="s">
        <v>10134</v>
      </c>
      <c r="B1328" s="39" t="s">
        <v>10135</v>
      </c>
      <c r="C1328" s="39" t="s">
        <v>10106</v>
      </c>
      <c r="D1328" s="39" t="s">
        <v>10136</v>
      </c>
      <c r="E1328" s="39" t="s">
        <v>10113</v>
      </c>
      <c r="F1328" s="39" t="s">
        <v>10137</v>
      </c>
    </row>
    <row r="1329" spans="1:6" x14ac:dyDescent="0.15">
      <c r="A1329" s="32" t="s">
        <v>10138</v>
      </c>
      <c r="B1329" s="39" t="s">
        <v>10139</v>
      </c>
      <c r="C1329" s="39" t="s">
        <v>10106</v>
      </c>
      <c r="D1329" s="39" t="s">
        <v>10140</v>
      </c>
      <c r="E1329" s="39" t="s">
        <v>10113</v>
      </c>
      <c r="F1329" s="39" t="s">
        <v>10141</v>
      </c>
    </row>
    <row r="1330" spans="1:6" x14ac:dyDescent="0.15">
      <c r="A1330" s="32" t="s">
        <v>10142</v>
      </c>
      <c r="B1330" s="39" t="s">
        <v>10143</v>
      </c>
      <c r="C1330" s="39" t="s">
        <v>10106</v>
      </c>
      <c r="D1330" s="39" t="s">
        <v>10144</v>
      </c>
      <c r="E1330" s="39" t="s">
        <v>10113</v>
      </c>
      <c r="F1330" s="39" t="s">
        <v>10145</v>
      </c>
    </row>
    <row r="1331" spans="1:6" x14ac:dyDescent="0.15">
      <c r="A1331" s="32" t="s">
        <v>10146</v>
      </c>
      <c r="B1331" s="39" t="s">
        <v>10147</v>
      </c>
      <c r="C1331" s="39" t="s">
        <v>10106</v>
      </c>
      <c r="D1331" s="39" t="s">
        <v>10148</v>
      </c>
      <c r="E1331" s="39" t="s">
        <v>10113</v>
      </c>
      <c r="F1331" s="39" t="s">
        <v>10149</v>
      </c>
    </row>
    <row r="1332" spans="1:6" x14ac:dyDescent="0.15">
      <c r="A1332" s="32" t="s">
        <v>10150</v>
      </c>
      <c r="B1332" s="39" t="s">
        <v>10151</v>
      </c>
      <c r="C1332" s="39" t="s">
        <v>10106</v>
      </c>
      <c r="D1332" s="39" t="s">
        <v>10152</v>
      </c>
      <c r="E1332" s="39" t="s">
        <v>10113</v>
      </c>
      <c r="F1332" s="39" t="s">
        <v>10153</v>
      </c>
    </row>
    <row r="1333" spans="1:6" x14ac:dyDescent="0.15">
      <c r="A1333" s="32" t="s">
        <v>10154</v>
      </c>
      <c r="B1333" s="39" t="s">
        <v>10155</v>
      </c>
      <c r="C1333" s="39" t="s">
        <v>10106</v>
      </c>
      <c r="D1333" s="39" t="s">
        <v>10156</v>
      </c>
      <c r="E1333" s="39" t="s">
        <v>10113</v>
      </c>
      <c r="F1333" s="39" t="s">
        <v>10157</v>
      </c>
    </row>
    <row r="1334" spans="1:6" x14ac:dyDescent="0.15">
      <c r="A1334" s="32" t="s">
        <v>10158</v>
      </c>
      <c r="B1334" s="39" t="s">
        <v>10159</v>
      </c>
      <c r="C1334" s="39" t="s">
        <v>10106</v>
      </c>
      <c r="D1334" s="39" t="s">
        <v>10160</v>
      </c>
      <c r="E1334" s="39" t="s">
        <v>10113</v>
      </c>
      <c r="F1334" s="39" t="s">
        <v>10161</v>
      </c>
    </row>
    <row r="1335" spans="1:6" x14ac:dyDescent="0.15">
      <c r="A1335" s="32" t="s">
        <v>10162</v>
      </c>
      <c r="B1335" s="39" t="s">
        <v>10163</v>
      </c>
      <c r="C1335" s="39" t="s">
        <v>10106</v>
      </c>
      <c r="D1335" s="39" t="s">
        <v>10164</v>
      </c>
      <c r="E1335" s="39" t="s">
        <v>10113</v>
      </c>
      <c r="F1335" s="39" t="s">
        <v>10165</v>
      </c>
    </row>
    <row r="1336" spans="1:6" x14ac:dyDescent="0.15">
      <c r="A1336" s="32" t="s">
        <v>10166</v>
      </c>
      <c r="B1336" s="39" t="s">
        <v>10167</v>
      </c>
      <c r="C1336" s="39" t="s">
        <v>10106</v>
      </c>
      <c r="D1336" s="39" t="s">
        <v>5789</v>
      </c>
      <c r="E1336" s="39" t="s">
        <v>10113</v>
      </c>
      <c r="F1336" s="39" t="s">
        <v>5790</v>
      </c>
    </row>
    <row r="1337" spans="1:6" x14ac:dyDescent="0.15">
      <c r="A1337" s="32" t="s">
        <v>10168</v>
      </c>
      <c r="B1337" s="39" t="s">
        <v>10169</v>
      </c>
      <c r="C1337" s="39" t="s">
        <v>10106</v>
      </c>
      <c r="D1337" s="39" t="s">
        <v>10170</v>
      </c>
      <c r="E1337" s="39" t="s">
        <v>10113</v>
      </c>
      <c r="F1337" s="39" t="s">
        <v>10171</v>
      </c>
    </row>
    <row r="1338" spans="1:6" x14ac:dyDescent="0.15">
      <c r="A1338" s="32" t="s">
        <v>10172</v>
      </c>
      <c r="B1338" s="39" t="s">
        <v>10173</v>
      </c>
      <c r="C1338" s="39" t="s">
        <v>10106</v>
      </c>
      <c r="D1338" s="39" t="s">
        <v>10174</v>
      </c>
      <c r="E1338" s="39" t="s">
        <v>10113</v>
      </c>
      <c r="F1338" s="39" t="s">
        <v>10175</v>
      </c>
    </row>
    <row r="1339" spans="1:6" x14ac:dyDescent="0.15">
      <c r="A1339" s="32" t="s">
        <v>10176</v>
      </c>
      <c r="B1339" s="39" t="s">
        <v>10177</v>
      </c>
      <c r="C1339" s="39" t="s">
        <v>10106</v>
      </c>
      <c r="D1339" s="39" t="s">
        <v>9355</v>
      </c>
      <c r="E1339" s="39" t="s">
        <v>10113</v>
      </c>
      <c r="F1339" s="39" t="s">
        <v>9356</v>
      </c>
    </row>
    <row r="1340" spans="1:6" x14ac:dyDescent="0.15">
      <c r="A1340" s="32" t="s">
        <v>10178</v>
      </c>
      <c r="B1340" s="39" t="s">
        <v>10179</v>
      </c>
      <c r="C1340" s="39" t="s">
        <v>10106</v>
      </c>
      <c r="D1340" s="39" t="s">
        <v>10180</v>
      </c>
      <c r="E1340" s="39" t="s">
        <v>10113</v>
      </c>
      <c r="F1340" s="39" t="s">
        <v>10181</v>
      </c>
    </row>
    <row r="1341" spans="1:6" x14ac:dyDescent="0.15">
      <c r="A1341" s="32" t="s">
        <v>10182</v>
      </c>
      <c r="B1341" s="35" t="s">
        <v>10183</v>
      </c>
      <c r="C1341" s="35" t="s">
        <v>10184</v>
      </c>
      <c r="D1341" s="36"/>
      <c r="E1341" s="37" t="s">
        <v>10185</v>
      </c>
      <c r="F1341" s="36"/>
    </row>
    <row r="1342" spans="1:6" x14ac:dyDescent="0.15">
      <c r="A1342" s="32" t="s">
        <v>10186</v>
      </c>
      <c r="B1342" s="39" t="s">
        <v>10187</v>
      </c>
      <c r="C1342" s="39" t="s">
        <v>10182</v>
      </c>
      <c r="D1342" s="39" t="s">
        <v>10188</v>
      </c>
      <c r="E1342" s="39" t="s">
        <v>10189</v>
      </c>
      <c r="F1342" s="39" t="s">
        <v>10190</v>
      </c>
    </row>
    <row r="1343" spans="1:6" x14ac:dyDescent="0.15">
      <c r="A1343" s="32" t="s">
        <v>10191</v>
      </c>
      <c r="B1343" s="39" t="s">
        <v>10192</v>
      </c>
      <c r="C1343" s="39" t="s">
        <v>10182</v>
      </c>
      <c r="D1343" s="39" t="s">
        <v>10193</v>
      </c>
      <c r="E1343" s="39" t="s">
        <v>10189</v>
      </c>
      <c r="F1343" s="39" t="s">
        <v>10194</v>
      </c>
    </row>
    <row r="1344" spans="1:6" x14ac:dyDescent="0.15">
      <c r="A1344" s="32" t="s">
        <v>10195</v>
      </c>
      <c r="B1344" s="39" t="s">
        <v>10196</v>
      </c>
      <c r="C1344" s="39" t="s">
        <v>10182</v>
      </c>
      <c r="D1344" s="39" t="s">
        <v>10197</v>
      </c>
      <c r="E1344" s="39" t="s">
        <v>10189</v>
      </c>
      <c r="F1344" s="39" t="s">
        <v>10198</v>
      </c>
    </row>
    <row r="1345" spans="1:6" x14ac:dyDescent="0.15">
      <c r="A1345" s="32" t="s">
        <v>10199</v>
      </c>
      <c r="B1345" s="39" t="s">
        <v>10200</v>
      </c>
      <c r="C1345" s="39" t="s">
        <v>10182</v>
      </c>
      <c r="D1345" s="39" t="s">
        <v>10201</v>
      </c>
      <c r="E1345" s="39" t="s">
        <v>10189</v>
      </c>
      <c r="F1345" s="39" t="s">
        <v>10202</v>
      </c>
    </row>
    <row r="1346" spans="1:6" x14ac:dyDescent="0.15">
      <c r="A1346" s="32" t="s">
        <v>10203</v>
      </c>
      <c r="B1346" s="39" t="s">
        <v>10204</v>
      </c>
      <c r="C1346" s="39" t="s">
        <v>10182</v>
      </c>
      <c r="D1346" s="39" t="s">
        <v>10205</v>
      </c>
      <c r="E1346" s="39" t="s">
        <v>10189</v>
      </c>
      <c r="F1346" s="39" t="s">
        <v>10206</v>
      </c>
    </row>
    <row r="1347" spans="1:6" x14ac:dyDescent="0.15">
      <c r="A1347" s="32" t="s">
        <v>10207</v>
      </c>
      <c r="B1347" s="39" t="s">
        <v>10208</v>
      </c>
      <c r="C1347" s="39" t="s">
        <v>10182</v>
      </c>
      <c r="D1347" s="39" t="s">
        <v>10209</v>
      </c>
      <c r="E1347" s="39" t="s">
        <v>10189</v>
      </c>
      <c r="F1347" s="39" t="s">
        <v>10210</v>
      </c>
    </row>
    <row r="1348" spans="1:6" x14ac:dyDescent="0.15">
      <c r="A1348" s="32" t="s">
        <v>10211</v>
      </c>
      <c r="B1348" s="39" t="s">
        <v>10212</v>
      </c>
      <c r="C1348" s="39" t="s">
        <v>10182</v>
      </c>
      <c r="D1348" s="39" t="s">
        <v>10213</v>
      </c>
      <c r="E1348" s="39" t="s">
        <v>10189</v>
      </c>
      <c r="F1348" s="39" t="s">
        <v>10214</v>
      </c>
    </row>
    <row r="1349" spans="1:6" x14ac:dyDescent="0.15">
      <c r="A1349" s="32" t="s">
        <v>10215</v>
      </c>
      <c r="B1349" s="39" t="s">
        <v>10216</v>
      </c>
      <c r="C1349" s="39" t="s">
        <v>10182</v>
      </c>
      <c r="D1349" s="39" t="s">
        <v>10217</v>
      </c>
      <c r="E1349" s="39" t="s">
        <v>10189</v>
      </c>
      <c r="F1349" s="39" t="s">
        <v>10218</v>
      </c>
    </row>
    <row r="1350" spans="1:6" x14ac:dyDescent="0.15">
      <c r="A1350" s="32" t="s">
        <v>10219</v>
      </c>
      <c r="B1350" s="39" t="s">
        <v>10220</v>
      </c>
      <c r="C1350" s="39" t="s">
        <v>10182</v>
      </c>
      <c r="D1350" s="39" t="s">
        <v>10221</v>
      </c>
      <c r="E1350" s="39" t="s">
        <v>10189</v>
      </c>
      <c r="F1350" s="39" t="s">
        <v>10222</v>
      </c>
    </row>
    <row r="1351" spans="1:6" x14ac:dyDescent="0.15">
      <c r="A1351" s="32" t="s">
        <v>10223</v>
      </c>
      <c r="B1351" s="39" t="s">
        <v>10224</v>
      </c>
      <c r="C1351" s="39" t="s">
        <v>10182</v>
      </c>
      <c r="D1351" s="39" t="s">
        <v>10225</v>
      </c>
      <c r="E1351" s="39" t="s">
        <v>10189</v>
      </c>
      <c r="F1351" s="39" t="s">
        <v>10226</v>
      </c>
    </row>
    <row r="1352" spans="1:6" x14ac:dyDescent="0.15">
      <c r="A1352" s="32" t="s">
        <v>10227</v>
      </c>
      <c r="B1352" s="39" t="s">
        <v>10228</v>
      </c>
      <c r="C1352" s="39" t="s">
        <v>10182</v>
      </c>
      <c r="D1352" s="39" t="s">
        <v>10229</v>
      </c>
      <c r="E1352" s="39" t="s">
        <v>10189</v>
      </c>
      <c r="F1352" s="39" t="s">
        <v>10230</v>
      </c>
    </row>
    <row r="1353" spans="1:6" x14ac:dyDescent="0.15">
      <c r="A1353" s="32" t="s">
        <v>10231</v>
      </c>
      <c r="B1353" s="39" t="s">
        <v>10232</v>
      </c>
      <c r="C1353" s="39" t="s">
        <v>10182</v>
      </c>
      <c r="D1353" s="39" t="s">
        <v>6176</v>
      </c>
      <c r="E1353" s="39" t="s">
        <v>10189</v>
      </c>
      <c r="F1353" s="39" t="s">
        <v>6177</v>
      </c>
    </row>
    <row r="1354" spans="1:6" x14ac:dyDescent="0.15">
      <c r="A1354" s="32" t="s">
        <v>10233</v>
      </c>
      <c r="B1354" s="39" t="s">
        <v>10234</v>
      </c>
      <c r="C1354" s="39" t="s">
        <v>10182</v>
      </c>
      <c r="D1354" s="39" t="s">
        <v>10235</v>
      </c>
      <c r="E1354" s="39" t="s">
        <v>10189</v>
      </c>
      <c r="F1354" s="39" t="s">
        <v>10236</v>
      </c>
    </row>
    <row r="1355" spans="1:6" x14ac:dyDescent="0.15">
      <c r="A1355" s="32" t="s">
        <v>10237</v>
      </c>
      <c r="B1355" s="39" t="s">
        <v>10238</v>
      </c>
      <c r="C1355" s="39" t="s">
        <v>10182</v>
      </c>
      <c r="D1355" s="39" t="s">
        <v>10239</v>
      </c>
      <c r="E1355" s="39" t="s">
        <v>10189</v>
      </c>
      <c r="F1355" s="39" t="s">
        <v>10240</v>
      </c>
    </row>
    <row r="1356" spans="1:6" x14ac:dyDescent="0.15">
      <c r="A1356" s="32" t="s">
        <v>10241</v>
      </c>
      <c r="B1356" s="39" t="s">
        <v>10242</v>
      </c>
      <c r="C1356" s="39" t="s">
        <v>10182</v>
      </c>
      <c r="D1356" s="39" t="s">
        <v>10243</v>
      </c>
      <c r="E1356" s="39" t="s">
        <v>10189</v>
      </c>
      <c r="F1356" s="39" t="s">
        <v>10244</v>
      </c>
    </row>
    <row r="1357" spans="1:6" x14ac:dyDescent="0.15">
      <c r="A1357" s="32" t="s">
        <v>10245</v>
      </c>
      <c r="B1357" s="39" t="s">
        <v>10246</v>
      </c>
      <c r="C1357" s="39" t="s">
        <v>10182</v>
      </c>
      <c r="D1357" s="39" t="s">
        <v>10247</v>
      </c>
      <c r="E1357" s="39" t="s">
        <v>10189</v>
      </c>
      <c r="F1357" s="39" t="s">
        <v>10248</v>
      </c>
    </row>
    <row r="1358" spans="1:6" x14ac:dyDescent="0.15">
      <c r="A1358" s="32" t="s">
        <v>10249</v>
      </c>
      <c r="B1358" s="39" t="s">
        <v>10250</v>
      </c>
      <c r="C1358" s="39" t="s">
        <v>10182</v>
      </c>
      <c r="D1358" s="39" t="s">
        <v>10251</v>
      </c>
      <c r="E1358" s="39" t="s">
        <v>10189</v>
      </c>
      <c r="F1358" s="39" t="s">
        <v>10252</v>
      </c>
    </row>
    <row r="1359" spans="1:6" x14ac:dyDescent="0.15">
      <c r="A1359" s="32" t="s">
        <v>10253</v>
      </c>
      <c r="B1359" s="39" t="s">
        <v>10254</v>
      </c>
      <c r="C1359" s="39" t="s">
        <v>10182</v>
      </c>
      <c r="D1359" s="39" t="s">
        <v>10255</v>
      </c>
      <c r="E1359" s="39" t="s">
        <v>10189</v>
      </c>
      <c r="F1359" s="39" t="s">
        <v>10256</v>
      </c>
    </row>
    <row r="1360" spans="1:6" x14ac:dyDescent="0.15">
      <c r="A1360" s="32" t="s">
        <v>10257</v>
      </c>
      <c r="B1360" s="39" t="s">
        <v>10258</v>
      </c>
      <c r="C1360" s="39" t="s">
        <v>10182</v>
      </c>
      <c r="D1360" s="39" t="s">
        <v>10259</v>
      </c>
      <c r="E1360" s="39" t="s">
        <v>10189</v>
      </c>
      <c r="F1360" s="39" t="s">
        <v>10260</v>
      </c>
    </row>
    <row r="1361" spans="1:6" x14ac:dyDescent="0.15">
      <c r="A1361" s="32" t="s">
        <v>10261</v>
      </c>
      <c r="B1361" s="35" t="s">
        <v>10262</v>
      </c>
      <c r="C1361" s="35" t="s">
        <v>10263</v>
      </c>
      <c r="D1361" s="36"/>
      <c r="E1361" s="37" t="s">
        <v>10264</v>
      </c>
      <c r="F1361" s="36"/>
    </row>
    <row r="1362" spans="1:6" x14ac:dyDescent="0.15">
      <c r="A1362" s="32" t="s">
        <v>10265</v>
      </c>
      <c r="B1362" s="39" t="s">
        <v>10266</v>
      </c>
      <c r="C1362" s="39" t="s">
        <v>10261</v>
      </c>
      <c r="D1362" s="39" t="s">
        <v>10267</v>
      </c>
      <c r="E1362" s="39" t="s">
        <v>10268</v>
      </c>
      <c r="F1362" s="39" t="s">
        <v>10269</v>
      </c>
    </row>
    <row r="1363" spans="1:6" x14ac:dyDescent="0.15">
      <c r="A1363" s="32" t="s">
        <v>10270</v>
      </c>
      <c r="B1363" s="39" t="s">
        <v>10271</v>
      </c>
      <c r="C1363" s="39" t="s">
        <v>10261</v>
      </c>
      <c r="D1363" s="39" t="s">
        <v>10272</v>
      </c>
      <c r="E1363" s="39" t="s">
        <v>10268</v>
      </c>
      <c r="F1363" s="39" t="s">
        <v>10273</v>
      </c>
    </row>
    <row r="1364" spans="1:6" x14ac:dyDescent="0.15">
      <c r="A1364" s="32" t="s">
        <v>10274</v>
      </c>
      <c r="B1364" s="39" t="s">
        <v>10275</v>
      </c>
      <c r="C1364" s="39" t="s">
        <v>10261</v>
      </c>
      <c r="D1364" s="39" t="s">
        <v>10276</v>
      </c>
      <c r="E1364" s="39" t="s">
        <v>10268</v>
      </c>
      <c r="F1364" s="39" t="s">
        <v>10277</v>
      </c>
    </row>
    <row r="1365" spans="1:6" x14ac:dyDescent="0.15">
      <c r="A1365" s="32" t="s">
        <v>10278</v>
      </c>
      <c r="B1365" s="39" t="s">
        <v>10279</v>
      </c>
      <c r="C1365" s="39" t="s">
        <v>10261</v>
      </c>
      <c r="D1365" s="39" t="s">
        <v>10280</v>
      </c>
      <c r="E1365" s="39" t="s">
        <v>10268</v>
      </c>
      <c r="F1365" s="39" t="s">
        <v>10281</v>
      </c>
    </row>
    <row r="1366" spans="1:6" x14ac:dyDescent="0.15">
      <c r="A1366" s="32" t="s">
        <v>10282</v>
      </c>
      <c r="B1366" s="39" t="s">
        <v>10283</v>
      </c>
      <c r="C1366" s="39" t="s">
        <v>10261</v>
      </c>
      <c r="D1366" s="39" t="s">
        <v>10284</v>
      </c>
      <c r="E1366" s="39" t="s">
        <v>10268</v>
      </c>
      <c r="F1366" s="39" t="s">
        <v>10285</v>
      </c>
    </row>
    <row r="1367" spans="1:6" x14ac:dyDescent="0.15">
      <c r="A1367" s="32" t="s">
        <v>10286</v>
      </c>
      <c r="B1367" s="39" t="s">
        <v>10287</v>
      </c>
      <c r="C1367" s="39" t="s">
        <v>10261</v>
      </c>
      <c r="D1367" s="39" t="s">
        <v>10288</v>
      </c>
      <c r="E1367" s="39" t="s">
        <v>10268</v>
      </c>
      <c r="F1367" s="39" t="s">
        <v>10289</v>
      </c>
    </row>
    <row r="1368" spans="1:6" x14ac:dyDescent="0.15">
      <c r="A1368" s="32" t="s">
        <v>10290</v>
      </c>
      <c r="B1368" s="39" t="s">
        <v>10291</v>
      </c>
      <c r="C1368" s="39" t="s">
        <v>10261</v>
      </c>
      <c r="D1368" s="39" t="s">
        <v>10292</v>
      </c>
      <c r="E1368" s="39" t="s">
        <v>10268</v>
      </c>
      <c r="F1368" s="39" t="s">
        <v>10293</v>
      </c>
    </row>
    <row r="1369" spans="1:6" x14ac:dyDescent="0.15">
      <c r="A1369" s="32" t="s">
        <v>10294</v>
      </c>
      <c r="B1369" s="39" t="s">
        <v>10295</v>
      </c>
      <c r="C1369" s="39" t="s">
        <v>10261</v>
      </c>
      <c r="D1369" s="39" t="s">
        <v>10296</v>
      </c>
      <c r="E1369" s="39" t="s">
        <v>10268</v>
      </c>
      <c r="F1369" s="39" t="s">
        <v>10297</v>
      </c>
    </row>
    <row r="1370" spans="1:6" x14ac:dyDescent="0.15">
      <c r="A1370" s="32" t="s">
        <v>10298</v>
      </c>
      <c r="B1370" s="39" t="s">
        <v>10299</v>
      </c>
      <c r="C1370" s="39" t="s">
        <v>10261</v>
      </c>
      <c r="D1370" s="39" t="s">
        <v>10300</v>
      </c>
      <c r="E1370" s="39" t="s">
        <v>10268</v>
      </c>
      <c r="F1370" s="39" t="s">
        <v>10301</v>
      </c>
    </row>
    <row r="1371" spans="1:6" x14ac:dyDescent="0.15">
      <c r="A1371" s="32" t="s">
        <v>10302</v>
      </c>
      <c r="B1371" s="39" t="s">
        <v>10303</v>
      </c>
      <c r="C1371" s="39" t="s">
        <v>10261</v>
      </c>
      <c r="D1371" s="39" t="s">
        <v>10304</v>
      </c>
      <c r="E1371" s="39" t="s">
        <v>10268</v>
      </c>
      <c r="F1371" s="39" t="s">
        <v>10305</v>
      </c>
    </row>
    <row r="1372" spans="1:6" x14ac:dyDescent="0.15">
      <c r="A1372" s="32" t="s">
        <v>10306</v>
      </c>
      <c r="B1372" s="39" t="s">
        <v>10307</v>
      </c>
      <c r="C1372" s="39" t="s">
        <v>10261</v>
      </c>
      <c r="D1372" s="39" t="s">
        <v>10308</v>
      </c>
      <c r="E1372" s="39" t="s">
        <v>10268</v>
      </c>
      <c r="F1372" s="39" t="s">
        <v>10309</v>
      </c>
    </row>
    <row r="1373" spans="1:6" x14ac:dyDescent="0.15">
      <c r="A1373" s="32" t="s">
        <v>10310</v>
      </c>
      <c r="B1373" s="39" t="s">
        <v>10311</v>
      </c>
      <c r="C1373" s="39" t="s">
        <v>10261</v>
      </c>
      <c r="D1373" s="39" t="s">
        <v>10312</v>
      </c>
      <c r="E1373" s="39" t="s">
        <v>10268</v>
      </c>
      <c r="F1373" s="39" t="s">
        <v>10313</v>
      </c>
    </row>
    <row r="1374" spans="1:6" x14ac:dyDescent="0.15">
      <c r="A1374" s="32" t="s">
        <v>10314</v>
      </c>
      <c r="B1374" s="39" t="s">
        <v>10315</v>
      </c>
      <c r="C1374" s="39" t="s">
        <v>10261</v>
      </c>
      <c r="D1374" s="39" t="s">
        <v>10316</v>
      </c>
      <c r="E1374" s="39" t="s">
        <v>10268</v>
      </c>
      <c r="F1374" s="39" t="s">
        <v>10317</v>
      </c>
    </row>
    <row r="1375" spans="1:6" x14ac:dyDescent="0.15">
      <c r="A1375" s="32" t="s">
        <v>10318</v>
      </c>
      <c r="B1375" s="39" t="s">
        <v>10319</v>
      </c>
      <c r="C1375" s="39" t="s">
        <v>10261</v>
      </c>
      <c r="D1375" s="39" t="s">
        <v>10320</v>
      </c>
      <c r="E1375" s="39" t="s">
        <v>10268</v>
      </c>
      <c r="F1375" s="39" t="s">
        <v>10321</v>
      </c>
    </row>
    <row r="1376" spans="1:6" x14ac:dyDescent="0.15">
      <c r="A1376" s="32" t="s">
        <v>10322</v>
      </c>
      <c r="B1376" s="39" t="s">
        <v>10323</v>
      </c>
      <c r="C1376" s="39" t="s">
        <v>10261</v>
      </c>
      <c r="D1376" s="39" t="s">
        <v>10324</v>
      </c>
      <c r="E1376" s="39" t="s">
        <v>10268</v>
      </c>
      <c r="F1376" s="39" t="s">
        <v>10325</v>
      </c>
    </row>
    <row r="1377" spans="1:6" x14ac:dyDescent="0.15">
      <c r="A1377" s="32" t="s">
        <v>10326</v>
      </c>
      <c r="B1377" s="39" t="s">
        <v>10327</v>
      </c>
      <c r="C1377" s="39" t="s">
        <v>10261</v>
      </c>
      <c r="D1377" s="39" t="s">
        <v>10328</v>
      </c>
      <c r="E1377" s="39" t="s">
        <v>10268</v>
      </c>
      <c r="F1377" s="39" t="s">
        <v>10329</v>
      </c>
    </row>
    <row r="1378" spans="1:6" x14ac:dyDescent="0.15">
      <c r="A1378" s="32" t="s">
        <v>10330</v>
      </c>
      <c r="B1378" s="39" t="s">
        <v>10331</v>
      </c>
      <c r="C1378" s="39" t="s">
        <v>10261</v>
      </c>
      <c r="D1378" s="39" t="s">
        <v>10332</v>
      </c>
      <c r="E1378" s="39" t="s">
        <v>10268</v>
      </c>
      <c r="F1378" s="39" t="s">
        <v>10333</v>
      </c>
    </row>
    <row r="1379" spans="1:6" x14ac:dyDescent="0.15">
      <c r="A1379" s="32" t="s">
        <v>10334</v>
      </c>
      <c r="B1379" s="39" t="s">
        <v>10335</v>
      </c>
      <c r="C1379" s="39" t="s">
        <v>10261</v>
      </c>
      <c r="D1379" s="39" t="s">
        <v>10336</v>
      </c>
      <c r="E1379" s="39" t="s">
        <v>10268</v>
      </c>
      <c r="F1379" s="39" t="s">
        <v>10337</v>
      </c>
    </row>
    <row r="1380" spans="1:6" x14ac:dyDescent="0.15">
      <c r="A1380" s="32" t="s">
        <v>10338</v>
      </c>
      <c r="B1380" s="39" t="s">
        <v>10339</v>
      </c>
      <c r="C1380" s="39" t="s">
        <v>10261</v>
      </c>
      <c r="D1380" s="39" t="s">
        <v>10340</v>
      </c>
      <c r="E1380" s="39" t="s">
        <v>10268</v>
      </c>
      <c r="F1380" s="39" t="s">
        <v>10341</v>
      </c>
    </row>
    <row r="1381" spans="1:6" x14ac:dyDescent="0.15">
      <c r="A1381" s="32" t="s">
        <v>10342</v>
      </c>
      <c r="B1381" s="39" t="s">
        <v>10343</v>
      </c>
      <c r="C1381" s="39" t="s">
        <v>10261</v>
      </c>
      <c r="D1381" s="39" t="s">
        <v>10344</v>
      </c>
      <c r="E1381" s="39" t="s">
        <v>10268</v>
      </c>
      <c r="F1381" s="39" t="s">
        <v>10345</v>
      </c>
    </row>
    <row r="1382" spans="1:6" x14ac:dyDescent="0.15">
      <c r="A1382" s="32" t="s">
        <v>10346</v>
      </c>
      <c r="B1382" s="39" t="s">
        <v>10347</v>
      </c>
      <c r="C1382" s="39" t="s">
        <v>10261</v>
      </c>
      <c r="D1382" s="39" t="s">
        <v>10348</v>
      </c>
      <c r="E1382" s="39" t="s">
        <v>10268</v>
      </c>
      <c r="F1382" s="39" t="s">
        <v>10349</v>
      </c>
    </row>
    <row r="1383" spans="1:6" x14ac:dyDescent="0.15">
      <c r="A1383" s="32" t="s">
        <v>10350</v>
      </c>
      <c r="B1383" s="39" t="s">
        <v>10351</v>
      </c>
      <c r="C1383" s="39" t="s">
        <v>10261</v>
      </c>
      <c r="D1383" s="39" t="s">
        <v>10352</v>
      </c>
      <c r="E1383" s="39" t="s">
        <v>10268</v>
      </c>
      <c r="F1383" s="39" t="s">
        <v>10353</v>
      </c>
    </row>
    <row r="1384" spans="1:6" x14ac:dyDescent="0.15">
      <c r="A1384" s="32" t="s">
        <v>10354</v>
      </c>
      <c r="B1384" s="39" t="s">
        <v>10355</v>
      </c>
      <c r="C1384" s="39" t="s">
        <v>10261</v>
      </c>
      <c r="D1384" s="39" t="s">
        <v>10356</v>
      </c>
      <c r="E1384" s="39" t="s">
        <v>10268</v>
      </c>
      <c r="F1384" s="39" t="s">
        <v>10357</v>
      </c>
    </row>
    <row r="1385" spans="1:6" x14ac:dyDescent="0.15">
      <c r="A1385" s="32" t="s">
        <v>10358</v>
      </c>
      <c r="B1385" s="39" t="s">
        <v>10359</v>
      </c>
      <c r="C1385" s="39" t="s">
        <v>10261</v>
      </c>
      <c r="D1385" s="39" t="s">
        <v>10360</v>
      </c>
      <c r="E1385" s="39" t="s">
        <v>10268</v>
      </c>
      <c r="F1385" s="39" t="s">
        <v>10361</v>
      </c>
    </row>
    <row r="1386" spans="1:6" x14ac:dyDescent="0.15">
      <c r="A1386" s="32" t="s">
        <v>10362</v>
      </c>
      <c r="B1386" s="39" t="s">
        <v>10363</v>
      </c>
      <c r="C1386" s="39" t="s">
        <v>10261</v>
      </c>
      <c r="D1386" s="39" t="s">
        <v>10364</v>
      </c>
      <c r="E1386" s="39" t="s">
        <v>10268</v>
      </c>
      <c r="F1386" s="39" t="s">
        <v>10365</v>
      </c>
    </row>
    <row r="1387" spans="1:6" x14ac:dyDescent="0.15">
      <c r="A1387" s="32" t="s">
        <v>10366</v>
      </c>
      <c r="B1387" s="39" t="s">
        <v>10367</v>
      </c>
      <c r="C1387" s="39" t="s">
        <v>10261</v>
      </c>
      <c r="D1387" s="39" t="s">
        <v>10368</v>
      </c>
      <c r="E1387" s="39" t="s">
        <v>10268</v>
      </c>
      <c r="F1387" s="39" t="s">
        <v>9649</v>
      </c>
    </row>
    <row r="1388" spans="1:6" x14ac:dyDescent="0.15">
      <c r="A1388" s="32" t="s">
        <v>10369</v>
      </c>
      <c r="B1388" s="39" t="s">
        <v>10370</v>
      </c>
      <c r="C1388" s="39" t="s">
        <v>10261</v>
      </c>
      <c r="D1388" s="39" t="s">
        <v>10371</v>
      </c>
      <c r="E1388" s="39" t="s">
        <v>10268</v>
      </c>
      <c r="F1388" s="39" t="s">
        <v>10372</v>
      </c>
    </row>
    <row r="1389" spans="1:6" x14ac:dyDescent="0.15">
      <c r="A1389" s="32" t="s">
        <v>10373</v>
      </c>
      <c r="B1389" s="35" t="s">
        <v>10374</v>
      </c>
      <c r="C1389" s="35" t="s">
        <v>10375</v>
      </c>
      <c r="D1389" s="36"/>
      <c r="E1389" s="37" t="s">
        <v>10376</v>
      </c>
      <c r="F1389" s="36"/>
    </row>
    <row r="1390" spans="1:6" x14ac:dyDescent="0.15">
      <c r="A1390" s="32" t="s">
        <v>10377</v>
      </c>
      <c r="B1390" s="39" t="s">
        <v>10378</v>
      </c>
      <c r="C1390" s="39" t="s">
        <v>10373</v>
      </c>
      <c r="D1390" s="39" t="s">
        <v>10379</v>
      </c>
      <c r="E1390" s="39" t="s">
        <v>10380</v>
      </c>
      <c r="F1390" s="39" t="s">
        <v>10381</v>
      </c>
    </row>
    <row r="1391" spans="1:6" x14ac:dyDescent="0.15">
      <c r="A1391" s="32" t="s">
        <v>10382</v>
      </c>
      <c r="B1391" s="39" t="s">
        <v>10383</v>
      </c>
      <c r="C1391" s="39" t="s">
        <v>10373</v>
      </c>
      <c r="D1391" s="39" t="s">
        <v>10384</v>
      </c>
      <c r="E1391" s="39" t="s">
        <v>10380</v>
      </c>
      <c r="F1391" s="39" t="s">
        <v>10385</v>
      </c>
    </row>
    <row r="1392" spans="1:6" x14ac:dyDescent="0.15">
      <c r="A1392" s="32" t="s">
        <v>10386</v>
      </c>
      <c r="B1392" s="39" t="s">
        <v>10387</v>
      </c>
      <c r="C1392" s="39" t="s">
        <v>10373</v>
      </c>
      <c r="D1392" s="39" t="s">
        <v>10388</v>
      </c>
      <c r="E1392" s="39" t="s">
        <v>10380</v>
      </c>
      <c r="F1392" s="39" t="s">
        <v>10389</v>
      </c>
    </row>
    <row r="1393" spans="1:6" x14ac:dyDescent="0.15">
      <c r="A1393" s="32" t="s">
        <v>10390</v>
      </c>
      <c r="B1393" s="39" t="s">
        <v>10391</v>
      </c>
      <c r="C1393" s="39" t="s">
        <v>10373</v>
      </c>
      <c r="D1393" s="39" t="s">
        <v>10392</v>
      </c>
      <c r="E1393" s="39" t="s">
        <v>10380</v>
      </c>
      <c r="F1393" s="39" t="s">
        <v>10393</v>
      </c>
    </row>
    <row r="1394" spans="1:6" x14ac:dyDescent="0.15">
      <c r="A1394" s="32" t="s">
        <v>10394</v>
      </c>
      <c r="B1394" s="39" t="s">
        <v>10395</v>
      </c>
      <c r="C1394" s="39" t="s">
        <v>10373</v>
      </c>
      <c r="D1394" s="39" t="s">
        <v>10396</v>
      </c>
      <c r="E1394" s="39" t="s">
        <v>10380</v>
      </c>
      <c r="F1394" s="39" t="s">
        <v>10397</v>
      </c>
    </row>
    <row r="1395" spans="1:6" x14ac:dyDescent="0.15">
      <c r="A1395" s="32" t="s">
        <v>10398</v>
      </c>
      <c r="B1395" s="39" t="s">
        <v>10399</v>
      </c>
      <c r="C1395" s="39" t="s">
        <v>10373</v>
      </c>
      <c r="D1395" s="39" t="s">
        <v>10400</v>
      </c>
      <c r="E1395" s="39" t="s">
        <v>10380</v>
      </c>
      <c r="F1395" s="39" t="s">
        <v>10401</v>
      </c>
    </row>
    <row r="1396" spans="1:6" x14ac:dyDescent="0.15">
      <c r="A1396" s="32" t="s">
        <v>10402</v>
      </c>
      <c r="B1396" s="39" t="s">
        <v>10403</v>
      </c>
      <c r="C1396" s="39" t="s">
        <v>10373</v>
      </c>
      <c r="D1396" s="39" t="s">
        <v>7619</v>
      </c>
      <c r="E1396" s="39" t="s">
        <v>10380</v>
      </c>
      <c r="F1396" s="39" t="s">
        <v>7620</v>
      </c>
    </row>
    <row r="1397" spans="1:6" x14ac:dyDescent="0.15">
      <c r="A1397" s="32" t="s">
        <v>10404</v>
      </c>
      <c r="B1397" s="39" t="s">
        <v>10405</v>
      </c>
      <c r="C1397" s="39" t="s">
        <v>10373</v>
      </c>
      <c r="D1397" s="39" t="s">
        <v>10406</v>
      </c>
      <c r="E1397" s="39" t="s">
        <v>10380</v>
      </c>
      <c r="F1397" s="39" t="s">
        <v>9108</v>
      </c>
    </row>
    <row r="1398" spans="1:6" x14ac:dyDescent="0.15">
      <c r="A1398" s="32" t="s">
        <v>10407</v>
      </c>
      <c r="B1398" s="39" t="s">
        <v>10408</v>
      </c>
      <c r="C1398" s="39" t="s">
        <v>10373</v>
      </c>
      <c r="D1398" s="39" t="s">
        <v>10409</v>
      </c>
      <c r="E1398" s="39" t="s">
        <v>10380</v>
      </c>
      <c r="F1398" s="39" t="s">
        <v>10410</v>
      </c>
    </row>
    <row r="1399" spans="1:6" x14ac:dyDescent="0.15">
      <c r="A1399" s="32" t="s">
        <v>10411</v>
      </c>
      <c r="B1399" s="39" t="s">
        <v>10412</v>
      </c>
      <c r="C1399" s="39" t="s">
        <v>10373</v>
      </c>
      <c r="D1399" s="39" t="s">
        <v>10413</v>
      </c>
      <c r="E1399" s="39" t="s">
        <v>10380</v>
      </c>
      <c r="F1399" s="39" t="s">
        <v>10414</v>
      </c>
    </row>
    <row r="1400" spans="1:6" x14ac:dyDescent="0.15">
      <c r="A1400" s="32" t="s">
        <v>10415</v>
      </c>
      <c r="B1400" s="39" t="s">
        <v>10416</v>
      </c>
      <c r="C1400" s="39" t="s">
        <v>10373</v>
      </c>
      <c r="D1400" s="39" t="s">
        <v>10417</v>
      </c>
      <c r="E1400" s="39" t="s">
        <v>10380</v>
      </c>
      <c r="F1400" s="39" t="s">
        <v>10418</v>
      </c>
    </row>
    <row r="1401" spans="1:6" x14ac:dyDescent="0.15">
      <c r="A1401" s="32" t="s">
        <v>10419</v>
      </c>
      <c r="B1401" s="39" t="s">
        <v>10420</v>
      </c>
      <c r="C1401" s="39" t="s">
        <v>10373</v>
      </c>
      <c r="D1401" s="39" t="s">
        <v>10421</v>
      </c>
      <c r="E1401" s="39" t="s">
        <v>10380</v>
      </c>
      <c r="F1401" s="39" t="s">
        <v>10422</v>
      </c>
    </row>
    <row r="1402" spans="1:6" x14ac:dyDescent="0.15">
      <c r="A1402" s="32" t="s">
        <v>10423</v>
      </c>
      <c r="B1402" s="39" t="s">
        <v>10424</v>
      </c>
      <c r="C1402" s="39" t="s">
        <v>10373</v>
      </c>
      <c r="D1402" s="39" t="s">
        <v>10425</v>
      </c>
      <c r="E1402" s="39" t="s">
        <v>10380</v>
      </c>
      <c r="F1402" s="39" t="s">
        <v>10426</v>
      </c>
    </row>
    <row r="1403" spans="1:6" x14ac:dyDescent="0.15">
      <c r="A1403" s="32" t="s">
        <v>10427</v>
      </c>
      <c r="B1403" s="39" t="s">
        <v>10428</v>
      </c>
      <c r="C1403" s="39" t="s">
        <v>10373</v>
      </c>
      <c r="D1403" s="39" t="s">
        <v>10429</v>
      </c>
      <c r="E1403" s="39" t="s">
        <v>10380</v>
      </c>
      <c r="F1403" s="39" t="s">
        <v>10430</v>
      </c>
    </row>
    <row r="1404" spans="1:6" x14ac:dyDescent="0.15">
      <c r="A1404" s="32" t="s">
        <v>10431</v>
      </c>
      <c r="B1404" s="39" t="s">
        <v>10432</v>
      </c>
      <c r="C1404" s="39" t="s">
        <v>10373</v>
      </c>
      <c r="D1404" s="39" t="s">
        <v>10433</v>
      </c>
      <c r="E1404" s="39" t="s">
        <v>10380</v>
      </c>
      <c r="F1404" s="39" t="s">
        <v>10434</v>
      </c>
    </row>
    <row r="1405" spans="1:6" x14ac:dyDescent="0.15">
      <c r="A1405" s="32" t="s">
        <v>10435</v>
      </c>
      <c r="B1405" s="39" t="s">
        <v>10436</v>
      </c>
      <c r="C1405" s="39" t="s">
        <v>10373</v>
      </c>
      <c r="D1405" s="39" t="s">
        <v>10437</v>
      </c>
      <c r="E1405" s="39" t="s">
        <v>10380</v>
      </c>
      <c r="F1405" s="39" t="s">
        <v>10438</v>
      </c>
    </row>
    <row r="1406" spans="1:6" x14ac:dyDescent="0.15">
      <c r="A1406" s="32" t="s">
        <v>10439</v>
      </c>
      <c r="B1406" s="39" t="s">
        <v>10440</v>
      </c>
      <c r="C1406" s="39" t="s">
        <v>10373</v>
      </c>
      <c r="D1406" s="39" t="s">
        <v>10441</v>
      </c>
      <c r="E1406" s="39" t="s">
        <v>10380</v>
      </c>
      <c r="F1406" s="39" t="s">
        <v>10442</v>
      </c>
    </row>
    <row r="1407" spans="1:6" x14ac:dyDescent="0.15">
      <c r="A1407" s="32" t="s">
        <v>10443</v>
      </c>
      <c r="B1407" s="39" t="s">
        <v>10444</v>
      </c>
      <c r="C1407" s="39" t="s">
        <v>10373</v>
      </c>
      <c r="D1407" s="39" t="s">
        <v>10445</v>
      </c>
      <c r="E1407" s="39" t="s">
        <v>10380</v>
      </c>
      <c r="F1407" s="39" t="s">
        <v>10446</v>
      </c>
    </row>
    <row r="1408" spans="1:6" x14ac:dyDescent="0.15">
      <c r="A1408" s="32" t="s">
        <v>10447</v>
      </c>
      <c r="B1408" s="39" t="s">
        <v>10448</v>
      </c>
      <c r="C1408" s="39" t="s">
        <v>10373</v>
      </c>
      <c r="D1408" s="39" t="s">
        <v>10449</v>
      </c>
      <c r="E1408" s="39" t="s">
        <v>10380</v>
      </c>
      <c r="F1408" s="39" t="s">
        <v>10450</v>
      </c>
    </row>
    <row r="1409" spans="1:6" x14ac:dyDescent="0.15">
      <c r="A1409" s="32" t="s">
        <v>10451</v>
      </c>
      <c r="B1409" s="39" t="s">
        <v>10452</v>
      </c>
      <c r="C1409" s="39" t="s">
        <v>10373</v>
      </c>
      <c r="D1409" s="39" t="s">
        <v>10453</v>
      </c>
      <c r="E1409" s="39" t="s">
        <v>10380</v>
      </c>
      <c r="F1409" s="39" t="s">
        <v>10454</v>
      </c>
    </row>
    <row r="1410" spans="1:6" x14ac:dyDescent="0.15">
      <c r="A1410" s="32" t="s">
        <v>10455</v>
      </c>
      <c r="B1410" s="39" t="s">
        <v>10456</v>
      </c>
      <c r="C1410" s="39" t="s">
        <v>10373</v>
      </c>
      <c r="D1410" s="39" t="s">
        <v>10457</v>
      </c>
      <c r="E1410" s="39" t="s">
        <v>10380</v>
      </c>
      <c r="F1410" s="39" t="s">
        <v>10458</v>
      </c>
    </row>
    <row r="1411" spans="1:6" x14ac:dyDescent="0.15">
      <c r="A1411" s="32" t="s">
        <v>10459</v>
      </c>
      <c r="B1411" s="39" t="s">
        <v>10460</v>
      </c>
      <c r="C1411" s="39" t="s">
        <v>10373</v>
      </c>
      <c r="D1411" s="39" t="s">
        <v>10461</v>
      </c>
      <c r="E1411" s="39" t="s">
        <v>10380</v>
      </c>
      <c r="F1411" s="39" t="s">
        <v>10462</v>
      </c>
    </row>
    <row r="1412" spans="1:6" x14ac:dyDescent="0.15">
      <c r="A1412" s="32" t="s">
        <v>10463</v>
      </c>
      <c r="B1412" s="39" t="s">
        <v>10464</v>
      </c>
      <c r="C1412" s="39" t="s">
        <v>10373</v>
      </c>
      <c r="D1412" s="39" t="s">
        <v>10465</v>
      </c>
      <c r="E1412" s="39" t="s">
        <v>10380</v>
      </c>
      <c r="F1412" s="39" t="s">
        <v>10466</v>
      </c>
    </row>
    <row r="1413" spans="1:6" x14ac:dyDescent="0.15">
      <c r="A1413" s="32" t="s">
        <v>10467</v>
      </c>
      <c r="B1413" s="35" t="s">
        <v>10468</v>
      </c>
      <c r="C1413" s="35" t="s">
        <v>10469</v>
      </c>
      <c r="D1413" s="36"/>
      <c r="E1413" s="37" t="s">
        <v>10470</v>
      </c>
      <c r="F1413" s="36"/>
    </row>
    <row r="1414" spans="1:6" x14ac:dyDescent="0.15">
      <c r="A1414" s="32" t="s">
        <v>10471</v>
      </c>
      <c r="B1414" s="39" t="s">
        <v>10472</v>
      </c>
      <c r="C1414" s="39" t="s">
        <v>10467</v>
      </c>
      <c r="D1414" s="39" t="s">
        <v>10473</v>
      </c>
      <c r="E1414" s="39" t="s">
        <v>10474</v>
      </c>
      <c r="F1414" s="39" t="s">
        <v>10475</v>
      </c>
    </row>
    <row r="1415" spans="1:6" x14ac:dyDescent="0.15">
      <c r="A1415" s="32" t="s">
        <v>10476</v>
      </c>
      <c r="B1415" s="39" t="s">
        <v>10477</v>
      </c>
      <c r="C1415" s="39" t="s">
        <v>10467</v>
      </c>
      <c r="D1415" s="39" t="s">
        <v>10478</v>
      </c>
      <c r="E1415" s="39" t="s">
        <v>10474</v>
      </c>
      <c r="F1415" s="39" t="s">
        <v>10479</v>
      </c>
    </row>
    <row r="1416" spans="1:6" x14ac:dyDescent="0.15">
      <c r="A1416" s="32" t="s">
        <v>10480</v>
      </c>
      <c r="B1416" s="39" t="s">
        <v>10481</v>
      </c>
      <c r="C1416" s="39" t="s">
        <v>10467</v>
      </c>
      <c r="D1416" s="39" t="s">
        <v>10482</v>
      </c>
      <c r="E1416" s="39" t="s">
        <v>10474</v>
      </c>
      <c r="F1416" s="39" t="s">
        <v>10483</v>
      </c>
    </row>
    <row r="1417" spans="1:6" x14ac:dyDescent="0.15">
      <c r="A1417" s="32" t="s">
        <v>10484</v>
      </c>
      <c r="B1417" s="39" t="s">
        <v>10485</v>
      </c>
      <c r="C1417" s="39" t="s">
        <v>10467</v>
      </c>
      <c r="D1417" s="39" t="s">
        <v>10486</v>
      </c>
      <c r="E1417" s="39" t="s">
        <v>10474</v>
      </c>
      <c r="F1417" s="39" t="s">
        <v>10487</v>
      </c>
    </row>
    <row r="1418" spans="1:6" x14ac:dyDescent="0.15">
      <c r="A1418" s="32" t="s">
        <v>10488</v>
      </c>
      <c r="B1418" s="39" t="s">
        <v>10489</v>
      </c>
      <c r="C1418" s="39" t="s">
        <v>10467</v>
      </c>
      <c r="D1418" s="39" t="s">
        <v>10490</v>
      </c>
      <c r="E1418" s="39" t="s">
        <v>10474</v>
      </c>
      <c r="F1418" s="39" t="s">
        <v>10491</v>
      </c>
    </row>
    <row r="1419" spans="1:6" x14ac:dyDescent="0.15">
      <c r="A1419" s="32" t="s">
        <v>10492</v>
      </c>
      <c r="B1419" s="39" t="s">
        <v>10493</v>
      </c>
      <c r="C1419" s="39" t="s">
        <v>10467</v>
      </c>
      <c r="D1419" s="39" t="s">
        <v>10494</v>
      </c>
      <c r="E1419" s="39" t="s">
        <v>10474</v>
      </c>
      <c r="F1419" s="39" t="s">
        <v>10495</v>
      </c>
    </row>
    <row r="1420" spans="1:6" x14ac:dyDescent="0.15">
      <c r="A1420" s="32" t="s">
        <v>10496</v>
      </c>
      <c r="B1420" s="39" t="s">
        <v>10497</v>
      </c>
      <c r="C1420" s="39" t="s">
        <v>10467</v>
      </c>
      <c r="D1420" s="39" t="s">
        <v>10498</v>
      </c>
      <c r="E1420" s="39" t="s">
        <v>10474</v>
      </c>
      <c r="F1420" s="39" t="s">
        <v>10499</v>
      </c>
    </row>
    <row r="1421" spans="1:6" x14ac:dyDescent="0.15">
      <c r="A1421" s="32" t="s">
        <v>10500</v>
      </c>
      <c r="B1421" s="39" t="s">
        <v>10501</v>
      </c>
      <c r="C1421" s="39" t="s">
        <v>10467</v>
      </c>
      <c r="D1421" s="39" t="s">
        <v>10502</v>
      </c>
      <c r="E1421" s="39" t="s">
        <v>10474</v>
      </c>
      <c r="F1421" s="39" t="s">
        <v>10503</v>
      </c>
    </row>
    <row r="1422" spans="1:6" x14ac:dyDescent="0.15">
      <c r="A1422" s="32" t="s">
        <v>10504</v>
      </c>
      <c r="B1422" s="39" t="s">
        <v>10505</v>
      </c>
      <c r="C1422" s="39" t="s">
        <v>10467</v>
      </c>
      <c r="D1422" s="39" t="s">
        <v>10506</v>
      </c>
      <c r="E1422" s="39" t="s">
        <v>10474</v>
      </c>
      <c r="F1422" s="39" t="s">
        <v>10507</v>
      </c>
    </row>
    <row r="1423" spans="1:6" x14ac:dyDescent="0.15">
      <c r="A1423" s="32" t="s">
        <v>10508</v>
      </c>
      <c r="B1423" s="39" t="s">
        <v>10509</v>
      </c>
      <c r="C1423" s="39" t="s">
        <v>10467</v>
      </c>
      <c r="D1423" s="39" t="s">
        <v>10510</v>
      </c>
      <c r="E1423" s="39" t="s">
        <v>10474</v>
      </c>
      <c r="F1423" s="39" t="s">
        <v>10511</v>
      </c>
    </row>
    <row r="1424" spans="1:6" x14ac:dyDescent="0.15">
      <c r="A1424" s="32" t="s">
        <v>10512</v>
      </c>
      <c r="B1424" s="39" t="s">
        <v>10513</v>
      </c>
      <c r="C1424" s="39" t="s">
        <v>10467</v>
      </c>
      <c r="D1424" s="39" t="s">
        <v>10514</v>
      </c>
      <c r="E1424" s="39" t="s">
        <v>10474</v>
      </c>
      <c r="F1424" s="39" t="s">
        <v>10515</v>
      </c>
    </row>
    <row r="1425" spans="1:6" x14ac:dyDescent="0.15">
      <c r="A1425" s="32" t="s">
        <v>10516</v>
      </c>
      <c r="B1425" s="39" t="s">
        <v>10517</v>
      </c>
      <c r="C1425" s="39" t="s">
        <v>10467</v>
      </c>
      <c r="D1425" s="39" t="s">
        <v>10518</v>
      </c>
      <c r="E1425" s="39" t="s">
        <v>10474</v>
      </c>
      <c r="F1425" s="39" t="s">
        <v>10519</v>
      </c>
    </row>
    <row r="1426" spans="1:6" x14ac:dyDescent="0.15">
      <c r="A1426" s="32" t="s">
        <v>10520</v>
      </c>
      <c r="B1426" s="39" t="s">
        <v>10521</v>
      </c>
      <c r="C1426" s="39" t="s">
        <v>10467</v>
      </c>
      <c r="D1426" s="39" t="s">
        <v>10522</v>
      </c>
      <c r="E1426" s="39" t="s">
        <v>10474</v>
      </c>
      <c r="F1426" s="39" t="s">
        <v>10523</v>
      </c>
    </row>
    <row r="1427" spans="1:6" x14ac:dyDescent="0.15">
      <c r="A1427" s="32" t="s">
        <v>10524</v>
      </c>
      <c r="B1427" s="39" t="s">
        <v>10525</v>
      </c>
      <c r="C1427" s="39" t="s">
        <v>10467</v>
      </c>
      <c r="D1427" s="39" t="s">
        <v>10526</v>
      </c>
      <c r="E1427" s="39" t="s">
        <v>10474</v>
      </c>
      <c r="F1427" s="39" t="s">
        <v>10527</v>
      </c>
    </row>
    <row r="1428" spans="1:6" x14ac:dyDescent="0.15">
      <c r="A1428" s="32" t="s">
        <v>10528</v>
      </c>
      <c r="B1428" s="39" t="s">
        <v>10529</v>
      </c>
      <c r="C1428" s="39" t="s">
        <v>10467</v>
      </c>
      <c r="D1428" s="39" t="s">
        <v>10530</v>
      </c>
      <c r="E1428" s="39" t="s">
        <v>10474</v>
      </c>
      <c r="F1428" s="39" t="s">
        <v>10531</v>
      </c>
    </row>
    <row r="1429" spans="1:6" x14ac:dyDescent="0.15">
      <c r="A1429" s="32" t="s">
        <v>10532</v>
      </c>
      <c r="B1429" s="39" t="s">
        <v>10533</v>
      </c>
      <c r="C1429" s="39" t="s">
        <v>10467</v>
      </c>
      <c r="D1429" s="39" t="s">
        <v>10534</v>
      </c>
      <c r="E1429" s="39" t="s">
        <v>10474</v>
      </c>
      <c r="F1429" s="39" t="s">
        <v>10535</v>
      </c>
    </row>
    <row r="1430" spans="1:6" x14ac:dyDescent="0.15">
      <c r="A1430" s="32" t="s">
        <v>10536</v>
      </c>
      <c r="B1430" s="39" t="s">
        <v>10537</v>
      </c>
      <c r="C1430" s="39" t="s">
        <v>10467</v>
      </c>
      <c r="D1430" s="39" t="s">
        <v>10538</v>
      </c>
      <c r="E1430" s="39" t="s">
        <v>10474</v>
      </c>
      <c r="F1430" s="39" t="s">
        <v>10539</v>
      </c>
    </row>
    <row r="1431" spans="1:6" x14ac:dyDescent="0.15">
      <c r="A1431" s="32" t="s">
        <v>10540</v>
      </c>
      <c r="B1431" s="39" t="s">
        <v>10541</v>
      </c>
      <c r="C1431" s="39" t="s">
        <v>10467</v>
      </c>
      <c r="D1431" s="39" t="s">
        <v>10542</v>
      </c>
      <c r="E1431" s="39" t="s">
        <v>10474</v>
      </c>
      <c r="F1431" s="39" t="s">
        <v>10543</v>
      </c>
    </row>
    <row r="1432" spans="1:6" x14ac:dyDescent="0.15">
      <c r="A1432" s="32" t="s">
        <v>10544</v>
      </c>
      <c r="B1432" s="39" t="s">
        <v>10545</v>
      </c>
      <c r="C1432" s="39" t="s">
        <v>10467</v>
      </c>
      <c r="D1432" s="39" t="s">
        <v>10546</v>
      </c>
      <c r="E1432" s="39" t="s">
        <v>10474</v>
      </c>
      <c r="F1432" s="39" t="s">
        <v>10547</v>
      </c>
    </row>
    <row r="1433" spans="1:6" x14ac:dyDescent="0.15">
      <c r="A1433" s="32" t="s">
        <v>10548</v>
      </c>
      <c r="B1433" s="35" t="s">
        <v>10549</v>
      </c>
      <c r="C1433" s="35" t="s">
        <v>10550</v>
      </c>
      <c r="D1433" s="36"/>
      <c r="E1433" s="37" t="s">
        <v>10551</v>
      </c>
      <c r="F1433" s="36"/>
    </row>
    <row r="1434" spans="1:6" x14ac:dyDescent="0.15">
      <c r="A1434" s="32" t="s">
        <v>10552</v>
      </c>
      <c r="B1434" s="39" t="s">
        <v>10553</v>
      </c>
      <c r="C1434" s="39" t="s">
        <v>10548</v>
      </c>
      <c r="D1434" s="39" t="s">
        <v>10554</v>
      </c>
      <c r="E1434" s="39" t="s">
        <v>10555</v>
      </c>
      <c r="F1434" s="39" t="s">
        <v>10556</v>
      </c>
    </row>
    <row r="1435" spans="1:6" x14ac:dyDescent="0.15">
      <c r="A1435" s="32" t="s">
        <v>10557</v>
      </c>
      <c r="B1435" s="39" t="s">
        <v>10558</v>
      </c>
      <c r="C1435" s="39" t="s">
        <v>10548</v>
      </c>
      <c r="D1435" s="39" t="s">
        <v>10559</v>
      </c>
      <c r="E1435" s="39" t="s">
        <v>10555</v>
      </c>
      <c r="F1435" s="39" t="s">
        <v>10560</v>
      </c>
    </row>
    <row r="1436" spans="1:6" x14ac:dyDescent="0.15">
      <c r="A1436" s="32" t="s">
        <v>10561</v>
      </c>
      <c r="B1436" s="39" t="s">
        <v>10562</v>
      </c>
      <c r="C1436" s="39" t="s">
        <v>10548</v>
      </c>
      <c r="D1436" s="39" t="s">
        <v>10563</v>
      </c>
      <c r="E1436" s="39" t="s">
        <v>10555</v>
      </c>
      <c r="F1436" s="39" t="s">
        <v>10564</v>
      </c>
    </row>
    <row r="1437" spans="1:6" x14ac:dyDescent="0.15">
      <c r="A1437" s="32" t="s">
        <v>10565</v>
      </c>
      <c r="B1437" s="39" t="s">
        <v>10566</v>
      </c>
      <c r="C1437" s="39" t="s">
        <v>10548</v>
      </c>
      <c r="D1437" s="39" t="s">
        <v>10567</v>
      </c>
      <c r="E1437" s="39" t="s">
        <v>10555</v>
      </c>
      <c r="F1437" s="39" t="s">
        <v>10568</v>
      </c>
    </row>
    <row r="1438" spans="1:6" x14ac:dyDescent="0.15">
      <c r="A1438" s="32" t="s">
        <v>10569</v>
      </c>
      <c r="B1438" s="39" t="s">
        <v>10570</v>
      </c>
      <c r="C1438" s="39" t="s">
        <v>10548</v>
      </c>
      <c r="D1438" s="39" t="s">
        <v>10571</v>
      </c>
      <c r="E1438" s="39" t="s">
        <v>10555</v>
      </c>
      <c r="F1438" s="39" t="s">
        <v>10572</v>
      </c>
    </row>
    <row r="1439" spans="1:6" x14ac:dyDescent="0.15">
      <c r="A1439" s="32" t="s">
        <v>10573</v>
      </c>
      <c r="B1439" s="39" t="s">
        <v>10574</v>
      </c>
      <c r="C1439" s="39" t="s">
        <v>10548</v>
      </c>
      <c r="D1439" s="39" t="s">
        <v>10575</v>
      </c>
      <c r="E1439" s="39" t="s">
        <v>10555</v>
      </c>
      <c r="F1439" s="39" t="s">
        <v>10576</v>
      </c>
    </row>
    <row r="1440" spans="1:6" x14ac:dyDescent="0.15">
      <c r="A1440" s="32" t="s">
        <v>10577</v>
      </c>
      <c r="B1440" s="39" t="s">
        <v>10578</v>
      </c>
      <c r="C1440" s="39" t="s">
        <v>10548</v>
      </c>
      <c r="D1440" s="39" t="s">
        <v>10579</v>
      </c>
      <c r="E1440" s="39" t="s">
        <v>10555</v>
      </c>
      <c r="F1440" s="39" t="s">
        <v>10580</v>
      </c>
    </row>
    <row r="1441" spans="1:6" x14ac:dyDescent="0.15">
      <c r="A1441" s="32" t="s">
        <v>10581</v>
      </c>
      <c r="B1441" s="39" t="s">
        <v>10582</v>
      </c>
      <c r="C1441" s="39" t="s">
        <v>10548</v>
      </c>
      <c r="D1441" s="39" t="s">
        <v>10583</v>
      </c>
      <c r="E1441" s="39" t="s">
        <v>10555</v>
      </c>
      <c r="F1441" s="39" t="s">
        <v>9108</v>
      </c>
    </row>
    <row r="1442" spans="1:6" x14ac:dyDescent="0.15">
      <c r="A1442" s="32" t="s">
        <v>10584</v>
      </c>
      <c r="B1442" s="39" t="s">
        <v>10585</v>
      </c>
      <c r="C1442" s="39" t="s">
        <v>10548</v>
      </c>
      <c r="D1442" s="39" t="s">
        <v>10586</v>
      </c>
      <c r="E1442" s="39" t="s">
        <v>10555</v>
      </c>
      <c r="F1442" s="39" t="s">
        <v>10587</v>
      </c>
    </row>
    <row r="1443" spans="1:6" x14ac:dyDescent="0.15">
      <c r="A1443" s="32" t="s">
        <v>10588</v>
      </c>
      <c r="B1443" s="39" t="s">
        <v>10589</v>
      </c>
      <c r="C1443" s="39" t="s">
        <v>10548</v>
      </c>
      <c r="D1443" s="39" t="s">
        <v>10590</v>
      </c>
      <c r="E1443" s="39" t="s">
        <v>10555</v>
      </c>
      <c r="F1443" s="39" t="s">
        <v>10591</v>
      </c>
    </row>
    <row r="1444" spans="1:6" x14ac:dyDescent="0.15">
      <c r="A1444" s="32" t="s">
        <v>10592</v>
      </c>
      <c r="B1444" s="39" t="s">
        <v>10593</v>
      </c>
      <c r="C1444" s="39" t="s">
        <v>10548</v>
      </c>
      <c r="D1444" s="39" t="s">
        <v>10594</v>
      </c>
      <c r="E1444" s="39" t="s">
        <v>10555</v>
      </c>
      <c r="F1444" s="39" t="s">
        <v>10595</v>
      </c>
    </row>
    <row r="1445" spans="1:6" x14ac:dyDescent="0.15">
      <c r="A1445" s="32" t="s">
        <v>10596</v>
      </c>
      <c r="B1445" s="39" t="s">
        <v>10597</v>
      </c>
      <c r="C1445" s="39" t="s">
        <v>10548</v>
      </c>
      <c r="D1445" s="39" t="s">
        <v>10598</v>
      </c>
      <c r="E1445" s="39" t="s">
        <v>10555</v>
      </c>
      <c r="F1445" s="39" t="s">
        <v>10599</v>
      </c>
    </row>
    <row r="1446" spans="1:6" x14ac:dyDescent="0.15">
      <c r="A1446" s="32" t="s">
        <v>10600</v>
      </c>
      <c r="B1446" s="39" t="s">
        <v>10601</v>
      </c>
      <c r="C1446" s="39" t="s">
        <v>10548</v>
      </c>
      <c r="D1446" s="39" t="s">
        <v>10602</v>
      </c>
      <c r="E1446" s="39" t="s">
        <v>10555</v>
      </c>
      <c r="F1446" s="39" t="s">
        <v>10603</v>
      </c>
    </row>
    <row r="1447" spans="1:6" x14ac:dyDescent="0.15">
      <c r="A1447" s="32" t="s">
        <v>10604</v>
      </c>
      <c r="B1447" s="39" t="s">
        <v>10605</v>
      </c>
      <c r="C1447" s="39" t="s">
        <v>10548</v>
      </c>
      <c r="D1447" s="39" t="s">
        <v>10606</v>
      </c>
      <c r="E1447" s="39" t="s">
        <v>10555</v>
      </c>
      <c r="F1447" s="39" t="s">
        <v>10607</v>
      </c>
    </row>
    <row r="1448" spans="1:6" x14ac:dyDescent="0.15">
      <c r="A1448" s="32" t="s">
        <v>10608</v>
      </c>
      <c r="B1448" s="39" t="s">
        <v>10609</v>
      </c>
      <c r="C1448" s="39" t="s">
        <v>10548</v>
      </c>
      <c r="D1448" s="39" t="s">
        <v>10610</v>
      </c>
      <c r="E1448" s="39" t="s">
        <v>10555</v>
      </c>
      <c r="F1448" s="39" t="s">
        <v>10611</v>
      </c>
    </row>
    <row r="1449" spans="1:6" x14ac:dyDescent="0.15">
      <c r="A1449" s="32" t="s">
        <v>10612</v>
      </c>
      <c r="B1449" s="39" t="s">
        <v>10613</v>
      </c>
      <c r="C1449" s="39" t="s">
        <v>10548</v>
      </c>
      <c r="D1449" s="39" t="s">
        <v>10614</v>
      </c>
      <c r="E1449" s="39" t="s">
        <v>10555</v>
      </c>
      <c r="F1449" s="39" t="s">
        <v>10615</v>
      </c>
    </row>
    <row r="1450" spans="1:6" x14ac:dyDescent="0.15">
      <c r="A1450" s="32" t="s">
        <v>10616</v>
      </c>
      <c r="B1450" s="39" t="s">
        <v>10617</v>
      </c>
      <c r="C1450" s="39" t="s">
        <v>10548</v>
      </c>
      <c r="D1450" s="39" t="s">
        <v>10618</v>
      </c>
      <c r="E1450" s="39" t="s">
        <v>10555</v>
      </c>
      <c r="F1450" s="39" t="s">
        <v>10619</v>
      </c>
    </row>
    <row r="1451" spans="1:6" x14ac:dyDescent="0.15">
      <c r="A1451" s="32" t="s">
        <v>10620</v>
      </c>
      <c r="B1451" s="39" t="s">
        <v>10621</v>
      </c>
      <c r="C1451" s="39" t="s">
        <v>10548</v>
      </c>
      <c r="D1451" s="39" t="s">
        <v>10622</v>
      </c>
      <c r="E1451" s="39" t="s">
        <v>10555</v>
      </c>
      <c r="F1451" s="39" t="s">
        <v>10623</v>
      </c>
    </row>
    <row r="1452" spans="1:6" x14ac:dyDescent="0.15">
      <c r="A1452" s="32" t="s">
        <v>10624</v>
      </c>
      <c r="B1452" s="39" t="s">
        <v>10625</v>
      </c>
      <c r="C1452" s="39" t="s">
        <v>10548</v>
      </c>
      <c r="D1452" s="39" t="s">
        <v>10626</v>
      </c>
      <c r="E1452" s="39" t="s">
        <v>10555</v>
      </c>
      <c r="F1452" s="39" t="s">
        <v>10627</v>
      </c>
    </row>
    <row r="1453" spans="1:6" x14ac:dyDescent="0.15">
      <c r="A1453" s="32" t="s">
        <v>10628</v>
      </c>
      <c r="B1453" s="39" t="s">
        <v>10629</v>
      </c>
      <c r="C1453" s="39" t="s">
        <v>10548</v>
      </c>
      <c r="D1453" s="39" t="s">
        <v>10630</v>
      </c>
      <c r="E1453" s="39" t="s">
        <v>10555</v>
      </c>
      <c r="F1453" s="39" t="s">
        <v>10631</v>
      </c>
    </row>
    <row r="1454" spans="1:6" x14ac:dyDescent="0.15">
      <c r="A1454" s="32" t="s">
        <v>10632</v>
      </c>
      <c r="B1454" s="39" t="s">
        <v>10633</v>
      </c>
      <c r="C1454" s="39" t="s">
        <v>10548</v>
      </c>
      <c r="D1454" s="39" t="s">
        <v>10634</v>
      </c>
      <c r="E1454" s="39" t="s">
        <v>10555</v>
      </c>
      <c r="F1454" s="39" t="s">
        <v>10635</v>
      </c>
    </row>
    <row r="1455" spans="1:6" x14ac:dyDescent="0.15">
      <c r="A1455" s="32" t="s">
        <v>10636</v>
      </c>
      <c r="B1455" s="39" t="s">
        <v>10637</v>
      </c>
      <c r="C1455" s="39" t="s">
        <v>10548</v>
      </c>
      <c r="D1455" s="39" t="s">
        <v>10638</v>
      </c>
      <c r="E1455" s="39" t="s">
        <v>10555</v>
      </c>
      <c r="F1455" s="39" t="s">
        <v>10639</v>
      </c>
    </row>
    <row r="1456" spans="1:6" x14ac:dyDescent="0.15">
      <c r="A1456" s="32" t="s">
        <v>10640</v>
      </c>
      <c r="B1456" s="39" t="s">
        <v>10641</v>
      </c>
      <c r="C1456" s="39" t="s">
        <v>10548</v>
      </c>
      <c r="D1456" s="39" t="s">
        <v>10642</v>
      </c>
      <c r="E1456" s="39" t="s">
        <v>10555</v>
      </c>
      <c r="F1456" s="39" t="s">
        <v>10643</v>
      </c>
    </row>
    <row r="1457" spans="1:6" x14ac:dyDescent="0.15">
      <c r="A1457" s="32" t="s">
        <v>10644</v>
      </c>
      <c r="B1457" s="39" t="s">
        <v>10645</v>
      </c>
      <c r="C1457" s="39" t="s">
        <v>10548</v>
      </c>
      <c r="D1457" s="39" t="s">
        <v>10646</v>
      </c>
      <c r="E1457" s="39" t="s">
        <v>10555</v>
      </c>
      <c r="F1457" s="39" t="s">
        <v>10647</v>
      </c>
    </row>
    <row r="1458" spans="1:6" x14ac:dyDescent="0.15">
      <c r="A1458" s="32" t="s">
        <v>10648</v>
      </c>
      <c r="B1458" s="35" t="s">
        <v>10649</v>
      </c>
      <c r="C1458" s="35" t="s">
        <v>10650</v>
      </c>
      <c r="D1458" s="36"/>
      <c r="E1458" s="37" t="s">
        <v>10651</v>
      </c>
      <c r="F1458" s="36"/>
    </row>
    <row r="1459" spans="1:6" x14ac:dyDescent="0.15">
      <c r="A1459" s="32" t="s">
        <v>10652</v>
      </c>
      <c r="B1459" s="39" t="s">
        <v>10653</v>
      </c>
      <c r="C1459" s="39" t="s">
        <v>10648</v>
      </c>
      <c r="D1459" s="39" t="s">
        <v>10654</v>
      </c>
      <c r="E1459" s="39" t="s">
        <v>10655</v>
      </c>
      <c r="F1459" s="39" t="s">
        <v>10656</v>
      </c>
    </row>
    <row r="1460" spans="1:6" x14ac:dyDescent="0.15">
      <c r="A1460" s="32" t="s">
        <v>10657</v>
      </c>
      <c r="B1460" s="39" t="s">
        <v>10658</v>
      </c>
      <c r="C1460" s="39" t="s">
        <v>10648</v>
      </c>
      <c r="D1460" s="39" t="s">
        <v>10659</v>
      </c>
      <c r="E1460" s="39" t="s">
        <v>10655</v>
      </c>
      <c r="F1460" s="39" t="s">
        <v>10660</v>
      </c>
    </row>
    <row r="1461" spans="1:6" x14ac:dyDescent="0.15">
      <c r="A1461" s="32" t="s">
        <v>10661</v>
      </c>
      <c r="B1461" s="39" t="s">
        <v>10662</v>
      </c>
      <c r="C1461" s="39" t="s">
        <v>10648</v>
      </c>
      <c r="D1461" s="39" t="s">
        <v>10663</v>
      </c>
      <c r="E1461" s="39" t="s">
        <v>10655</v>
      </c>
      <c r="F1461" s="39" t="s">
        <v>10664</v>
      </c>
    </row>
    <row r="1462" spans="1:6" x14ac:dyDescent="0.15">
      <c r="A1462" s="32" t="s">
        <v>10665</v>
      </c>
      <c r="B1462" s="39" t="s">
        <v>10666</v>
      </c>
      <c r="C1462" s="39" t="s">
        <v>10648</v>
      </c>
      <c r="D1462" s="39" t="s">
        <v>10667</v>
      </c>
      <c r="E1462" s="39" t="s">
        <v>10655</v>
      </c>
      <c r="F1462" s="39" t="s">
        <v>10668</v>
      </c>
    </row>
    <row r="1463" spans="1:6" x14ac:dyDescent="0.15">
      <c r="A1463" s="32" t="s">
        <v>10669</v>
      </c>
      <c r="B1463" s="39" t="s">
        <v>10670</v>
      </c>
      <c r="C1463" s="39" t="s">
        <v>10648</v>
      </c>
      <c r="D1463" s="39" t="s">
        <v>10671</v>
      </c>
      <c r="E1463" s="39" t="s">
        <v>10655</v>
      </c>
      <c r="F1463" s="39" t="s">
        <v>10672</v>
      </c>
    </row>
    <row r="1464" spans="1:6" x14ac:dyDescent="0.15">
      <c r="A1464" s="32" t="s">
        <v>10673</v>
      </c>
      <c r="B1464" s="39" t="s">
        <v>10674</v>
      </c>
      <c r="C1464" s="39" t="s">
        <v>10648</v>
      </c>
      <c r="D1464" s="39" t="s">
        <v>10675</v>
      </c>
      <c r="E1464" s="39" t="s">
        <v>10655</v>
      </c>
      <c r="F1464" s="39" t="s">
        <v>10676</v>
      </c>
    </row>
    <row r="1465" spans="1:6" x14ac:dyDescent="0.15">
      <c r="A1465" s="32" t="s">
        <v>10677</v>
      </c>
      <c r="B1465" s="39" t="s">
        <v>10678</v>
      </c>
      <c r="C1465" s="39" t="s">
        <v>10648</v>
      </c>
      <c r="D1465" s="39" t="s">
        <v>10679</v>
      </c>
      <c r="E1465" s="39" t="s">
        <v>10655</v>
      </c>
      <c r="F1465" s="39" t="s">
        <v>10680</v>
      </c>
    </row>
    <row r="1466" spans="1:6" x14ac:dyDescent="0.15">
      <c r="A1466" s="32" t="s">
        <v>10681</v>
      </c>
      <c r="B1466" s="39" t="s">
        <v>10682</v>
      </c>
      <c r="C1466" s="39" t="s">
        <v>10648</v>
      </c>
      <c r="D1466" s="39" t="s">
        <v>10683</v>
      </c>
      <c r="E1466" s="39" t="s">
        <v>10655</v>
      </c>
      <c r="F1466" s="39" t="s">
        <v>10684</v>
      </c>
    </row>
    <row r="1467" spans="1:6" x14ac:dyDescent="0.15">
      <c r="A1467" s="32" t="s">
        <v>10685</v>
      </c>
      <c r="B1467" s="39" t="s">
        <v>10686</v>
      </c>
      <c r="C1467" s="39" t="s">
        <v>10648</v>
      </c>
      <c r="D1467" s="39" t="s">
        <v>10687</v>
      </c>
      <c r="E1467" s="39" t="s">
        <v>10655</v>
      </c>
      <c r="F1467" s="39" t="s">
        <v>10688</v>
      </c>
    </row>
    <row r="1468" spans="1:6" x14ac:dyDescent="0.15">
      <c r="A1468" s="32" t="s">
        <v>10689</v>
      </c>
      <c r="B1468" s="39" t="s">
        <v>10690</v>
      </c>
      <c r="C1468" s="39" t="s">
        <v>10648</v>
      </c>
      <c r="D1468" s="39" t="s">
        <v>10691</v>
      </c>
      <c r="E1468" s="39" t="s">
        <v>10655</v>
      </c>
      <c r="F1468" s="39" t="s">
        <v>10692</v>
      </c>
    </row>
    <row r="1469" spans="1:6" x14ac:dyDescent="0.15">
      <c r="A1469" s="32" t="s">
        <v>10693</v>
      </c>
      <c r="B1469" s="39" t="s">
        <v>10694</v>
      </c>
      <c r="C1469" s="39" t="s">
        <v>10648</v>
      </c>
      <c r="D1469" s="39" t="s">
        <v>10695</v>
      </c>
      <c r="E1469" s="39" t="s">
        <v>10655</v>
      </c>
      <c r="F1469" s="39" t="s">
        <v>10696</v>
      </c>
    </row>
    <row r="1470" spans="1:6" x14ac:dyDescent="0.15">
      <c r="A1470" s="32" t="s">
        <v>10697</v>
      </c>
      <c r="B1470" s="39" t="s">
        <v>10698</v>
      </c>
      <c r="C1470" s="39" t="s">
        <v>10648</v>
      </c>
      <c r="D1470" s="39" t="s">
        <v>10699</v>
      </c>
      <c r="E1470" s="39" t="s">
        <v>10655</v>
      </c>
      <c r="F1470" s="39" t="s">
        <v>10700</v>
      </c>
    </row>
    <row r="1471" spans="1:6" x14ac:dyDescent="0.15">
      <c r="A1471" s="32" t="s">
        <v>10701</v>
      </c>
      <c r="B1471" s="39" t="s">
        <v>10702</v>
      </c>
      <c r="C1471" s="39" t="s">
        <v>10648</v>
      </c>
      <c r="D1471" s="39" t="s">
        <v>10703</v>
      </c>
      <c r="E1471" s="39" t="s">
        <v>10655</v>
      </c>
      <c r="F1471" s="39" t="s">
        <v>10704</v>
      </c>
    </row>
    <row r="1472" spans="1:6" x14ac:dyDescent="0.15">
      <c r="A1472" s="32" t="s">
        <v>10705</v>
      </c>
      <c r="B1472" s="39" t="s">
        <v>10706</v>
      </c>
      <c r="C1472" s="39" t="s">
        <v>10648</v>
      </c>
      <c r="D1472" s="39" t="s">
        <v>10707</v>
      </c>
      <c r="E1472" s="39" t="s">
        <v>10655</v>
      </c>
      <c r="F1472" s="39" t="s">
        <v>10708</v>
      </c>
    </row>
    <row r="1473" spans="1:6" x14ac:dyDescent="0.15">
      <c r="A1473" s="32" t="s">
        <v>10709</v>
      </c>
      <c r="B1473" s="39" t="s">
        <v>10710</v>
      </c>
      <c r="C1473" s="39" t="s">
        <v>10648</v>
      </c>
      <c r="D1473" s="39" t="s">
        <v>10711</v>
      </c>
      <c r="E1473" s="39" t="s">
        <v>10655</v>
      </c>
      <c r="F1473" s="39" t="s">
        <v>10712</v>
      </c>
    </row>
    <row r="1474" spans="1:6" x14ac:dyDescent="0.15">
      <c r="A1474" s="32" t="s">
        <v>10713</v>
      </c>
      <c r="B1474" s="39" t="s">
        <v>10714</v>
      </c>
      <c r="C1474" s="39" t="s">
        <v>10648</v>
      </c>
      <c r="D1474" s="39" t="s">
        <v>10715</v>
      </c>
      <c r="E1474" s="39" t="s">
        <v>10655</v>
      </c>
      <c r="F1474" s="39" t="s">
        <v>10716</v>
      </c>
    </row>
    <row r="1475" spans="1:6" x14ac:dyDescent="0.15">
      <c r="A1475" s="32" t="s">
        <v>10717</v>
      </c>
      <c r="B1475" s="39" t="s">
        <v>10718</v>
      </c>
      <c r="C1475" s="39" t="s">
        <v>10648</v>
      </c>
      <c r="D1475" s="39" t="s">
        <v>10719</v>
      </c>
      <c r="E1475" s="39" t="s">
        <v>10655</v>
      </c>
      <c r="F1475" s="39" t="s">
        <v>10720</v>
      </c>
    </row>
    <row r="1476" spans="1:6" x14ac:dyDescent="0.15">
      <c r="A1476" s="32" t="s">
        <v>10721</v>
      </c>
      <c r="B1476" s="35" t="s">
        <v>10722</v>
      </c>
      <c r="C1476" s="35" t="s">
        <v>10723</v>
      </c>
      <c r="D1476" s="36"/>
      <c r="E1476" s="37" t="s">
        <v>10724</v>
      </c>
      <c r="F1476" s="36"/>
    </row>
    <row r="1477" spans="1:6" x14ac:dyDescent="0.15">
      <c r="A1477" s="32" t="s">
        <v>10725</v>
      </c>
      <c r="B1477" s="39" t="s">
        <v>10726</v>
      </c>
      <c r="C1477" s="39" t="s">
        <v>10721</v>
      </c>
      <c r="D1477" s="39" t="s">
        <v>10727</v>
      </c>
      <c r="E1477" s="39" t="s">
        <v>10728</v>
      </c>
      <c r="F1477" s="39" t="s">
        <v>10729</v>
      </c>
    </row>
    <row r="1478" spans="1:6" x14ac:dyDescent="0.15">
      <c r="A1478" s="32" t="s">
        <v>10730</v>
      </c>
      <c r="B1478" s="39" t="s">
        <v>10731</v>
      </c>
      <c r="C1478" s="39" t="s">
        <v>10721</v>
      </c>
      <c r="D1478" s="39" t="s">
        <v>10732</v>
      </c>
      <c r="E1478" s="39" t="s">
        <v>10728</v>
      </c>
      <c r="F1478" s="39" t="s">
        <v>10733</v>
      </c>
    </row>
    <row r="1479" spans="1:6" x14ac:dyDescent="0.15">
      <c r="A1479" s="32" t="s">
        <v>10734</v>
      </c>
      <c r="B1479" s="39" t="s">
        <v>10735</v>
      </c>
      <c r="C1479" s="39" t="s">
        <v>10721</v>
      </c>
      <c r="D1479" s="39" t="s">
        <v>10736</v>
      </c>
      <c r="E1479" s="39" t="s">
        <v>10728</v>
      </c>
      <c r="F1479" s="39" t="s">
        <v>10737</v>
      </c>
    </row>
    <row r="1480" spans="1:6" x14ac:dyDescent="0.15">
      <c r="A1480" s="32" t="s">
        <v>10738</v>
      </c>
      <c r="B1480" s="39" t="s">
        <v>10739</v>
      </c>
      <c r="C1480" s="39" t="s">
        <v>10721</v>
      </c>
      <c r="D1480" s="39" t="s">
        <v>10740</v>
      </c>
      <c r="E1480" s="39" t="s">
        <v>10728</v>
      </c>
      <c r="F1480" s="39" t="s">
        <v>10741</v>
      </c>
    </row>
    <row r="1481" spans="1:6" x14ac:dyDescent="0.15">
      <c r="A1481" s="32" t="s">
        <v>10742</v>
      </c>
      <c r="B1481" s="39" t="s">
        <v>10743</v>
      </c>
      <c r="C1481" s="39" t="s">
        <v>10721</v>
      </c>
      <c r="D1481" s="39" t="s">
        <v>10744</v>
      </c>
      <c r="E1481" s="39" t="s">
        <v>10728</v>
      </c>
      <c r="F1481" s="39" t="s">
        <v>10745</v>
      </c>
    </row>
    <row r="1482" spans="1:6" x14ac:dyDescent="0.15">
      <c r="A1482" s="32" t="s">
        <v>10746</v>
      </c>
      <c r="B1482" s="39" t="s">
        <v>10747</v>
      </c>
      <c r="C1482" s="39" t="s">
        <v>10721</v>
      </c>
      <c r="D1482" s="39" t="s">
        <v>10748</v>
      </c>
      <c r="E1482" s="39" t="s">
        <v>10728</v>
      </c>
      <c r="F1482" s="39" t="s">
        <v>10749</v>
      </c>
    </row>
    <row r="1483" spans="1:6" x14ac:dyDescent="0.15">
      <c r="A1483" s="32" t="s">
        <v>10750</v>
      </c>
      <c r="B1483" s="39" t="s">
        <v>10751</v>
      </c>
      <c r="C1483" s="39" t="s">
        <v>10721</v>
      </c>
      <c r="D1483" s="39" t="s">
        <v>10752</v>
      </c>
      <c r="E1483" s="39" t="s">
        <v>10728</v>
      </c>
      <c r="F1483" s="39" t="s">
        <v>10753</v>
      </c>
    </row>
    <row r="1484" spans="1:6" x14ac:dyDescent="0.15">
      <c r="A1484" s="32" t="s">
        <v>10754</v>
      </c>
      <c r="B1484" s="39" t="s">
        <v>10755</v>
      </c>
      <c r="C1484" s="39" t="s">
        <v>10721</v>
      </c>
      <c r="D1484" s="39" t="s">
        <v>10756</v>
      </c>
      <c r="E1484" s="39" t="s">
        <v>10728</v>
      </c>
      <c r="F1484" s="39" t="s">
        <v>10757</v>
      </c>
    </row>
    <row r="1485" spans="1:6" x14ac:dyDescent="0.15">
      <c r="A1485" s="32" t="s">
        <v>10758</v>
      </c>
      <c r="B1485" s="39" t="s">
        <v>10759</v>
      </c>
      <c r="C1485" s="39" t="s">
        <v>10721</v>
      </c>
      <c r="D1485" s="39" t="s">
        <v>10760</v>
      </c>
      <c r="E1485" s="39" t="s">
        <v>10728</v>
      </c>
      <c r="F1485" s="39" t="s">
        <v>10761</v>
      </c>
    </row>
    <row r="1486" spans="1:6" x14ac:dyDescent="0.15">
      <c r="A1486" s="32" t="s">
        <v>10762</v>
      </c>
      <c r="B1486" s="39" t="s">
        <v>10763</v>
      </c>
      <c r="C1486" s="39" t="s">
        <v>10721</v>
      </c>
      <c r="D1486" s="39" t="s">
        <v>10764</v>
      </c>
      <c r="E1486" s="39" t="s">
        <v>10728</v>
      </c>
      <c r="F1486" s="39" t="s">
        <v>10765</v>
      </c>
    </row>
    <row r="1487" spans="1:6" x14ac:dyDescent="0.15">
      <c r="A1487" s="32" t="s">
        <v>10766</v>
      </c>
      <c r="B1487" s="39" t="s">
        <v>10767</v>
      </c>
      <c r="C1487" s="39" t="s">
        <v>10721</v>
      </c>
      <c r="D1487" s="39" t="s">
        <v>10768</v>
      </c>
      <c r="E1487" s="39" t="s">
        <v>10728</v>
      </c>
      <c r="F1487" s="39" t="s">
        <v>10769</v>
      </c>
    </row>
    <row r="1488" spans="1:6" x14ac:dyDescent="0.15">
      <c r="A1488" s="32" t="s">
        <v>10770</v>
      </c>
      <c r="B1488" s="39" t="s">
        <v>10771</v>
      </c>
      <c r="C1488" s="39" t="s">
        <v>10721</v>
      </c>
      <c r="D1488" s="39" t="s">
        <v>10772</v>
      </c>
      <c r="E1488" s="39" t="s">
        <v>10728</v>
      </c>
      <c r="F1488" s="39" t="s">
        <v>10773</v>
      </c>
    </row>
    <row r="1489" spans="1:6" x14ac:dyDescent="0.15">
      <c r="A1489" s="32" t="s">
        <v>10774</v>
      </c>
      <c r="B1489" s="39" t="s">
        <v>10775</v>
      </c>
      <c r="C1489" s="39" t="s">
        <v>10721</v>
      </c>
      <c r="D1489" s="39" t="s">
        <v>10776</v>
      </c>
      <c r="E1489" s="39" t="s">
        <v>10728</v>
      </c>
      <c r="F1489" s="39" t="s">
        <v>10777</v>
      </c>
    </row>
    <row r="1490" spans="1:6" x14ac:dyDescent="0.15">
      <c r="A1490" s="32" t="s">
        <v>10778</v>
      </c>
      <c r="B1490" s="39" t="s">
        <v>10779</v>
      </c>
      <c r="C1490" s="39" t="s">
        <v>10721</v>
      </c>
      <c r="D1490" s="39" t="s">
        <v>5069</v>
      </c>
      <c r="E1490" s="39" t="s">
        <v>10728</v>
      </c>
      <c r="F1490" s="39" t="s">
        <v>10780</v>
      </c>
    </row>
    <row r="1491" spans="1:6" x14ac:dyDescent="0.15">
      <c r="A1491" s="32" t="s">
        <v>10781</v>
      </c>
      <c r="B1491" s="39" t="s">
        <v>10782</v>
      </c>
      <c r="C1491" s="39" t="s">
        <v>10721</v>
      </c>
      <c r="D1491" s="39" t="s">
        <v>10783</v>
      </c>
      <c r="E1491" s="39" t="s">
        <v>10728</v>
      </c>
      <c r="F1491" s="39" t="s">
        <v>10784</v>
      </c>
    </row>
    <row r="1492" spans="1:6" x14ac:dyDescent="0.15">
      <c r="A1492" s="32" t="s">
        <v>10785</v>
      </c>
      <c r="B1492" s="39" t="s">
        <v>10786</v>
      </c>
      <c r="C1492" s="39" t="s">
        <v>10721</v>
      </c>
      <c r="D1492" s="39" t="s">
        <v>10787</v>
      </c>
      <c r="E1492" s="39" t="s">
        <v>10728</v>
      </c>
      <c r="F1492" s="39" t="s">
        <v>10788</v>
      </c>
    </row>
    <row r="1493" spans="1:6" x14ac:dyDescent="0.15">
      <c r="A1493" s="32" t="s">
        <v>10789</v>
      </c>
      <c r="B1493" s="39" t="s">
        <v>10790</v>
      </c>
      <c r="C1493" s="39" t="s">
        <v>10721</v>
      </c>
      <c r="D1493" s="39" t="s">
        <v>10791</v>
      </c>
      <c r="E1493" s="39" t="s">
        <v>10728</v>
      </c>
      <c r="F1493" s="39" t="s">
        <v>10792</v>
      </c>
    </row>
    <row r="1494" spans="1:6" x14ac:dyDescent="0.15">
      <c r="A1494" s="32" t="s">
        <v>10793</v>
      </c>
      <c r="B1494" s="39" t="s">
        <v>10794</v>
      </c>
      <c r="C1494" s="39" t="s">
        <v>10721</v>
      </c>
      <c r="D1494" s="39" t="s">
        <v>10795</v>
      </c>
      <c r="E1494" s="39" t="s">
        <v>10728</v>
      </c>
      <c r="F1494" s="39" t="s">
        <v>10796</v>
      </c>
    </row>
    <row r="1495" spans="1:6" x14ac:dyDescent="0.15">
      <c r="A1495" s="32" t="s">
        <v>10797</v>
      </c>
      <c r="B1495" s="39" t="s">
        <v>10798</v>
      </c>
      <c r="C1495" s="39" t="s">
        <v>10721</v>
      </c>
      <c r="D1495" s="39" t="s">
        <v>10799</v>
      </c>
      <c r="E1495" s="39" t="s">
        <v>10728</v>
      </c>
      <c r="F1495" s="39" t="s">
        <v>9288</v>
      </c>
    </row>
    <row r="1496" spans="1:6" x14ac:dyDescent="0.15">
      <c r="A1496" s="32" t="s">
        <v>10800</v>
      </c>
      <c r="B1496" s="39" t="s">
        <v>10801</v>
      </c>
      <c r="C1496" s="39" t="s">
        <v>10721</v>
      </c>
      <c r="D1496" s="39" t="s">
        <v>10802</v>
      </c>
      <c r="E1496" s="39" t="s">
        <v>10728</v>
      </c>
      <c r="F1496" s="39" t="s">
        <v>10803</v>
      </c>
    </row>
    <row r="1497" spans="1:6" x14ac:dyDescent="0.15">
      <c r="A1497" s="32" t="s">
        <v>10804</v>
      </c>
      <c r="B1497" s="35" t="s">
        <v>10805</v>
      </c>
      <c r="C1497" s="35" t="s">
        <v>10806</v>
      </c>
      <c r="D1497" s="36"/>
      <c r="E1497" s="37" t="s">
        <v>10807</v>
      </c>
      <c r="F1497" s="36"/>
    </row>
    <row r="1498" spans="1:6" x14ac:dyDescent="0.15">
      <c r="A1498" s="32" t="s">
        <v>10808</v>
      </c>
      <c r="B1498" s="39" t="s">
        <v>10809</v>
      </c>
      <c r="C1498" s="39" t="s">
        <v>10804</v>
      </c>
      <c r="D1498" s="39" t="s">
        <v>10810</v>
      </c>
      <c r="E1498" s="39" t="s">
        <v>10811</v>
      </c>
      <c r="F1498" s="39" t="s">
        <v>10812</v>
      </c>
    </row>
    <row r="1499" spans="1:6" x14ac:dyDescent="0.15">
      <c r="A1499" s="32" t="s">
        <v>10813</v>
      </c>
      <c r="B1499" s="39" t="s">
        <v>10814</v>
      </c>
      <c r="C1499" s="39" t="s">
        <v>10804</v>
      </c>
      <c r="D1499" s="39" t="s">
        <v>10815</v>
      </c>
      <c r="E1499" s="39" t="s">
        <v>10811</v>
      </c>
      <c r="F1499" s="39" t="s">
        <v>10816</v>
      </c>
    </row>
    <row r="1500" spans="1:6" x14ac:dyDescent="0.15">
      <c r="A1500" s="32" t="s">
        <v>10817</v>
      </c>
      <c r="B1500" s="39" t="s">
        <v>10818</v>
      </c>
      <c r="C1500" s="39" t="s">
        <v>10804</v>
      </c>
      <c r="D1500" s="39" t="s">
        <v>10819</v>
      </c>
      <c r="E1500" s="39" t="s">
        <v>10811</v>
      </c>
      <c r="F1500" s="39" t="s">
        <v>10820</v>
      </c>
    </row>
    <row r="1501" spans="1:6" x14ac:dyDescent="0.15">
      <c r="A1501" s="32" t="s">
        <v>10821</v>
      </c>
      <c r="B1501" s="39" t="s">
        <v>10822</v>
      </c>
      <c r="C1501" s="39" t="s">
        <v>10804</v>
      </c>
      <c r="D1501" s="39" t="s">
        <v>10823</v>
      </c>
      <c r="E1501" s="39" t="s">
        <v>10811</v>
      </c>
      <c r="F1501" s="39" t="s">
        <v>10824</v>
      </c>
    </row>
    <row r="1502" spans="1:6" x14ac:dyDescent="0.15">
      <c r="A1502" s="32" t="s">
        <v>10825</v>
      </c>
      <c r="B1502" s="39" t="s">
        <v>10826</v>
      </c>
      <c r="C1502" s="39" t="s">
        <v>10804</v>
      </c>
      <c r="D1502" s="39" t="s">
        <v>10827</v>
      </c>
      <c r="E1502" s="39" t="s">
        <v>10811</v>
      </c>
      <c r="F1502" s="39" t="s">
        <v>10828</v>
      </c>
    </row>
    <row r="1503" spans="1:6" x14ac:dyDescent="0.15">
      <c r="A1503" s="32" t="s">
        <v>10829</v>
      </c>
      <c r="B1503" s="39" t="s">
        <v>10830</v>
      </c>
      <c r="C1503" s="39" t="s">
        <v>10804</v>
      </c>
      <c r="D1503" s="39" t="s">
        <v>10831</v>
      </c>
      <c r="E1503" s="39" t="s">
        <v>10811</v>
      </c>
      <c r="F1503" s="39" t="s">
        <v>10832</v>
      </c>
    </row>
    <row r="1504" spans="1:6" x14ac:dyDescent="0.15">
      <c r="A1504" s="32" t="s">
        <v>10833</v>
      </c>
      <c r="B1504" s="39" t="s">
        <v>10834</v>
      </c>
      <c r="C1504" s="39" t="s">
        <v>10804</v>
      </c>
      <c r="D1504" s="39" t="s">
        <v>10835</v>
      </c>
      <c r="E1504" s="39" t="s">
        <v>10811</v>
      </c>
      <c r="F1504" s="39" t="s">
        <v>10836</v>
      </c>
    </row>
    <row r="1505" spans="1:6" x14ac:dyDescent="0.15">
      <c r="A1505" s="32" t="s">
        <v>10837</v>
      </c>
      <c r="B1505" s="39" t="s">
        <v>10838</v>
      </c>
      <c r="C1505" s="39" t="s">
        <v>10804</v>
      </c>
      <c r="D1505" s="39" t="s">
        <v>10839</v>
      </c>
      <c r="E1505" s="39" t="s">
        <v>10811</v>
      </c>
      <c r="F1505" s="39" t="s">
        <v>10840</v>
      </c>
    </row>
    <row r="1506" spans="1:6" x14ac:dyDescent="0.15">
      <c r="A1506" s="32" t="s">
        <v>10841</v>
      </c>
      <c r="B1506" s="39" t="s">
        <v>10842</v>
      </c>
      <c r="C1506" s="39" t="s">
        <v>10804</v>
      </c>
      <c r="D1506" s="39" t="s">
        <v>10843</v>
      </c>
      <c r="E1506" s="39" t="s">
        <v>10811</v>
      </c>
      <c r="F1506" s="39" t="s">
        <v>10844</v>
      </c>
    </row>
    <row r="1507" spans="1:6" x14ac:dyDescent="0.15">
      <c r="A1507" s="32" t="s">
        <v>10845</v>
      </c>
      <c r="B1507" s="39" t="s">
        <v>10846</v>
      </c>
      <c r="C1507" s="39" t="s">
        <v>10804</v>
      </c>
      <c r="D1507" s="39" t="s">
        <v>10847</v>
      </c>
      <c r="E1507" s="39" t="s">
        <v>10811</v>
      </c>
      <c r="F1507" s="39" t="s">
        <v>9036</v>
      </c>
    </row>
    <row r="1508" spans="1:6" x14ac:dyDescent="0.15">
      <c r="A1508" s="32" t="s">
        <v>10848</v>
      </c>
      <c r="B1508" s="39" t="s">
        <v>10849</v>
      </c>
      <c r="C1508" s="39" t="s">
        <v>10804</v>
      </c>
      <c r="D1508" s="39" t="s">
        <v>10850</v>
      </c>
      <c r="E1508" s="39" t="s">
        <v>10811</v>
      </c>
      <c r="F1508" s="39" t="s">
        <v>10851</v>
      </c>
    </row>
    <row r="1509" spans="1:6" x14ac:dyDescent="0.15">
      <c r="A1509" s="32" t="s">
        <v>10852</v>
      </c>
      <c r="B1509" s="39" t="s">
        <v>10853</v>
      </c>
      <c r="C1509" s="39" t="s">
        <v>10804</v>
      </c>
      <c r="D1509" s="39" t="s">
        <v>10854</v>
      </c>
      <c r="E1509" s="39" t="s">
        <v>10811</v>
      </c>
      <c r="F1509" s="39" t="s">
        <v>10855</v>
      </c>
    </row>
    <row r="1510" spans="1:6" x14ac:dyDescent="0.15">
      <c r="A1510" s="32" t="s">
        <v>10856</v>
      </c>
      <c r="B1510" s="39" t="s">
        <v>10857</v>
      </c>
      <c r="C1510" s="39" t="s">
        <v>10804</v>
      </c>
      <c r="D1510" s="39" t="s">
        <v>10858</v>
      </c>
      <c r="E1510" s="39" t="s">
        <v>10811</v>
      </c>
      <c r="F1510" s="39" t="s">
        <v>10859</v>
      </c>
    </row>
    <row r="1511" spans="1:6" x14ac:dyDescent="0.15">
      <c r="A1511" s="32" t="s">
        <v>10860</v>
      </c>
      <c r="B1511" s="39" t="s">
        <v>10861</v>
      </c>
      <c r="C1511" s="39" t="s">
        <v>10804</v>
      </c>
      <c r="D1511" s="39" t="s">
        <v>10862</v>
      </c>
      <c r="E1511" s="39" t="s">
        <v>10811</v>
      </c>
      <c r="F1511" s="39" t="s">
        <v>10863</v>
      </c>
    </row>
    <row r="1512" spans="1:6" x14ac:dyDescent="0.15">
      <c r="A1512" s="32" t="s">
        <v>10864</v>
      </c>
      <c r="B1512" s="39" t="s">
        <v>10865</v>
      </c>
      <c r="C1512" s="39" t="s">
        <v>10804</v>
      </c>
      <c r="D1512" s="39" t="s">
        <v>10866</v>
      </c>
      <c r="E1512" s="39" t="s">
        <v>10811</v>
      </c>
      <c r="F1512" s="39" t="s">
        <v>10867</v>
      </c>
    </row>
    <row r="1513" spans="1:6" x14ac:dyDescent="0.15">
      <c r="A1513" s="32" t="s">
        <v>10868</v>
      </c>
      <c r="B1513" s="39" t="s">
        <v>10869</v>
      </c>
      <c r="C1513" s="39" t="s">
        <v>10804</v>
      </c>
      <c r="D1513" s="39" t="s">
        <v>10870</v>
      </c>
      <c r="E1513" s="39" t="s">
        <v>10811</v>
      </c>
      <c r="F1513" s="39" t="s">
        <v>10871</v>
      </c>
    </row>
    <row r="1514" spans="1:6" x14ac:dyDescent="0.15">
      <c r="A1514" s="32" t="s">
        <v>10872</v>
      </c>
      <c r="B1514" s="39" t="s">
        <v>10873</v>
      </c>
      <c r="C1514" s="39" t="s">
        <v>10804</v>
      </c>
      <c r="D1514" s="39" t="s">
        <v>10874</v>
      </c>
      <c r="E1514" s="39" t="s">
        <v>10811</v>
      </c>
      <c r="F1514" s="39" t="s">
        <v>10875</v>
      </c>
    </row>
    <row r="1515" spans="1:6" x14ac:dyDescent="0.15">
      <c r="A1515" s="32" t="s">
        <v>10876</v>
      </c>
      <c r="B1515" s="39" t="s">
        <v>10877</v>
      </c>
      <c r="C1515" s="39" t="s">
        <v>10804</v>
      </c>
      <c r="D1515" s="39" t="s">
        <v>10878</v>
      </c>
      <c r="E1515" s="39" t="s">
        <v>10811</v>
      </c>
      <c r="F1515" s="39" t="s">
        <v>10879</v>
      </c>
    </row>
    <row r="1516" spans="1:6" x14ac:dyDescent="0.15">
      <c r="A1516" s="32" t="s">
        <v>10880</v>
      </c>
      <c r="B1516" s="39" t="s">
        <v>10881</v>
      </c>
      <c r="C1516" s="39" t="s">
        <v>10804</v>
      </c>
      <c r="D1516" s="39" t="s">
        <v>10882</v>
      </c>
      <c r="E1516" s="39" t="s">
        <v>10811</v>
      </c>
      <c r="F1516" s="39" t="s">
        <v>10883</v>
      </c>
    </row>
    <row r="1517" spans="1:6" x14ac:dyDescent="0.15">
      <c r="A1517" s="32" t="s">
        <v>10884</v>
      </c>
      <c r="B1517" s="39" t="s">
        <v>10885</v>
      </c>
      <c r="C1517" s="39" t="s">
        <v>10804</v>
      </c>
      <c r="D1517" s="39" t="s">
        <v>10886</v>
      </c>
      <c r="E1517" s="39" t="s">
        <v>10811</v>
      </c>
      <c r="F1517" s="39" t="s">
        <v>10887</v>
      </c>
    </row>
    <row r="1518" spans="1:6" x14ac:dyDescent="0.15">
      <c r="A1518" s="32" t="s">
        <v>10888</v>
      </c>
      <c r="B1518" s="39" t="s">
        <v>10889</v>
      </c>
      <c r="C1518" s="39" t="s">
        <v>10804</v>
      </c>
      <c r="D1518" s="39" t="s">
        <v>10890</v>
      </c>
      <c r="E1518" s="39" t="s">
        <v>10811</v>
      </c>
      <c r="F1518" s="39" t="s">
        <v>10891</v>
      </c>
    </row>
    <row r="1519" spans="1:6" x14ac:dyDescent="0.15">
      <c r="A1519" s="32" t="s">
        <v>10892</v>
      </c>
      <c r="B1519" s="39" t="s">
        <v>10893</v>
      </c>
      <c r="C1519" s="39" t="s">
        <v>10804</v>
      </c>
      <c r="D1519" s="39" t="s">
        <v>10894</v>
      </c>
      <c r="E1519" s="39" t="s">
        <v>10811</v>
      </c>
      <c r="F1519" s="39" t="s">
        <v>10895</v>
      </c>
    </row>
    <row r="1520" spans="1:6" x14ac:dyDescent="0.15">
      <c r="A1520" s="32" t="s">
        <v>10896</v>
      </c>
      <c r="B1520" s="39" t="s">
        <v>10897</v>
      </c>
      <c r="C1520" s="39" t="s">
        <v>10804</v>
      </c>
      <c r="D1520" s="39" t="s">
        <v>10898</v>
      </c>
      <c r="E1520" s="39" t="s">
        <v>10811</v>
      </c>
      <c r="F1520" s="39" t="s">
        <v>10899</v>
      </c>
    </row>
    <row r="1521" spans="1:6" x14ac:dyDescent="0.15">
      <c r="A1521" s="32" t="s">
        <v>10900</v>
      </c>
      <c r="B1521" s="39" t="s">
        <v>10901</v>
      </c>
      <c r="C1521" s="39" t="s">
        <v>10804</v>
      </c>
      <c r="D1521" s="39" t="s">
        <v>10902</v>
      </c>
      <c r="E1521" s="39" t="s">
        <v>10811</v>
      </c>
      <c r="F1521" s="39" t="s">
        <v>10903</v>
      </c>
    </row>
    <row r="1522" spans="1:6" x14ac:dyDescent="0.15">
      <c r="A1522" s="32" t="s">
        <v>10904</v>
      </c>
      <c r="B1522" s="39" t="s">
        <v>10905</v>
      </c>
      <c r="C1522" s="39" t="s">
        <v>10804</v>
      </c>
      <c r="D1522" s="39" t="s">
        <v>10906</v>
      </c>
      <c r="E1522" s="39" t="s">
        <v>10811</v>
      </c>
      <c r="F1522" s="39" t="s">
        <v>10907</v>
      </c>
    </row>
    <row r="1523" spans="1:6" x14ac:dyDescent="0.15">
      <c r="A1523" s="32" t="s">
        <v>10908</v>
      </c>
      <c r="B1523" s="39" t="s">
        <v>10909</v>
      </c>
      <c r="C1523" s="39" t="s">
        <v>10804</v>
      </c>
      <c r="D1523" s="39" t="s">
        <v>10910</v>
      </c>
      <c r="E1523" s="39" t="s">
        <v>10811</v>
      </c>
      <c r="F1523" s="39" t="s">
        <v>10911</v>
      </c>
    </row>
    <row r="1524" spans="1:6" x14ac:dyDescent="0.15">
      <c r="A1524" s="32" t="s">
        <v>10912</v>
      </c>
      <c r="B1524" s="39" t="s">
        <v>10913</v>
      </c>
      <c r="C1524" s="39" t="s">
        <v>10804</v>
      </c>
      <c r="D1524" s="39" t="s">
        <v>10914</v>
      </c>
      <c r="E1524" s="39" t="s">
        <v>10811</v>
      </c>
      <c r="F1524" s="39" t="s">
        <v>10915</v>
      </c>
    </row>
    <row r="1525" spans="1:6" x14ac:dyDescent="0.15">
      <c r="A1525" s="32" t="s">
        <v>10916</v>
      </c>
      <c r="B1525" s="39" t="s">
        <v>10917</v>
      </c>
      <c r="C1525" s="39" t="s">
        <v>10804</v>
      </c>
      <c r="D1525" s="39" t="s">
        <v>10918</v>
      </c>
      <c r="E1525" s="39" t="s">
        <v>10811</v>
      </c>
      <c r="F1525" s="39" t="s">
        <v>10919</v>
      </c>
    </row>
    <row r="1526" spans="1:6" x14ac:dyDescent="0.15">
      <c r="A1526" s="32" t="s">
        <v>10920</v>
      </c>
      <c r="B1526" s="39" t="s">
        <v>10921</v>
      </c>
      <c r="C1526" s="39" t="s">
        <v>10804</v>
      </c>
      <c r="D1526" s="39" t="s">
        <v>10922</v>
      </c>
      <c r="E1526" s="39" t="s">
        <v>10811</v>
      </c>
      <c r="F1526" s="39" t="s">
        <v>10923</v>
      </c>
    </row>
    <row r="1527" spans="1:6" x14ac:dyDescent="0.15">
      <c r="A1527" s="32" t="s">
        <v>10924</v>
      </c>
      <c r="B1527" s="39" t="s">
        <v>10925</v>
      </c>
      <c r="C1527" s="39" t="s">
        <v>10804</v>
      </c>
      <c r="D1527" s="39" t="s">
        <v>10926</v>
      </c>
      <c r="E1527" s="39" t="s">
        <v>10811</v>
      </c>
      <c r="F1527" s="39" t="s">
        <v>10927</v>
      </c>
    </row>
    <row r="1528" spans="1:6" x14ac:dyDescent="0.15">
      <c r="A1528" s="32" t="s">
        <v>10928</v>
      </c>
      <c r="B1528" s="39" t="s">
        <v>10929</v>
      </c>
      <c r="C1528" s="39" t="s">
        <v>10804</v>
      </c>
      <c r="D1528" s="39" t="s">
        <v>10930</v>
      </c>
      <c r="E1528" s="39" t="s">
        <v>10811</v>
      </c>
      <c r="F1528" s="39" t="s">
        <v>10931</v>
      </c>
    </row>
    <row r="1529" spans="1:6" x14ac:dyDescent="0.15">
      <c r="A1529" s="32" t="s">
        <v>10932</v>
      </c>
      <c r="B1529" s="39" t="s">
        <v>10933</v>
      </c>
      <c r="C1529" s="39" t="s">
        <v>10804</v>
      </c>
      <c r="D1529" s="39" t="s">
        <v>10934</v>
      </c>
      <c r="E1529" s="39" t="s">
        <v>10811</v>
      </c>
      <c r="F1529" s="39" t="s">
        <v>10935</v>
      </c>
    </row>
    <row r="1530" spans="1:6" x14ac:dyDescent="0.15">
      <c r="A1530" s="32" t="s">
        <v>10936</v>
      </c>
      <c r="B1530" s="39" t="s">
        <v>10937</v>
      </c>
      <c r="C1530" s="39" t="s">
        <v>10804</v>
      </c>
      <c r="D1530" s="39" t="s">
        <v>10938</v>
      </c>
      <c r="E1530" s="39" t="s">
        <v>10811</v>
      </c>
      <c r="F1530" s="39" t="s">
        <v>10939</v>
      </c>
    </row>
    <row r="1531" spans="1:6" x14ac:dyDescent="0.15">
      <c r="A1531" s="32" t="s">
        <v>10940</v>
      </c>
      <c r="B1531" s="39" t="s">
        <v>10941</v>
      </c>
      <c r="C1531" s="39" t="s">
        <v>10804</v>
      </c>
      <c r="D1531" s="39" t="s">
        <v>10942</v>
      </c>
      <c r="E1531" s="39" t="s">
        <v>10811</v>
      </c>
      <c r="F1531" s="39" t="s">
        <v>10943</v>
      </c>
    </row>
    <row r="1532" spans="1:6" x14ac:dyDescent="0.15">
      <c r="A1532" s="32" t="s">
        <v>10944</v>
      </c>
      <c r="B1532" s="35" t="s">
        <v>10945</v>
      </c>
      <c r="C1532" s="35" t="s">
        <v>10946</v>
      </c>
      <c r="D1532" s="36"/>
      <c r="E1532" s="37" t="s">
        <v>10947</v>
      </c>
      <c r="F1532" s="36"/>
    </row>
    <row r="1533" spans="1:6" x14ac:dyDescent="0.15">
      <c r="A1533" s="32" t="s">
        <v>10948</v>
      </c>
      <c r="B1533" s="39" t="s">
        <v>10949</v>
      </c>
      <c r="C1533" s="39" t="s">
        <v>10944</v>
      </c>
      <c r="D1533" s="39" t="s">
        <v>10950</v>
      </c>
      <c r="E1533" s="39" t="s">
        <v>10951</v>
      </c>
      <c r="F1533" s="39" t="s">
        <v>10952</v>
      </c>
    </row>
    <row r="1534" spans="1:6" x14ac:dyDescent="0.15">
      <c r="A1534" s="32" t="s">
        <v>10953</v>
      </c>
      <c r="B1534" s="39" t="s">
        <v>10954</v>
      </c>
      <c r="C1534" s="39" t="s">
        <v>10944</v>
      </c>
      <c r="D1534" s="39" t="s">
        <v>10955</v>
      </c>
      <c r="E1534" s="39" t="s">
        <v>10951</v>
      </c>
      <c r="F1534" s="39" t="s">
        <v>10956</v>
      </c>
    </row>
    <row r="1535" spans="1:6" x14ac:dyDescent="0.15">
      <c r="A1535" s="32" t="s">
        <v>10957</v>
      </c>
      <c r="B1535" s="39" t="s">
        <v>10958</v>
      </c>
      <c r="C1535" s="39" t="s">
        <v>10944</v>
      </c>
      <c r="D1535" s="39" t="s">
        <v>10959</v>
      </c>
      <c r="E1535" s="39" t="s">
        <v>10951</v>
      </c>
      <c r="F1535" s="39" t="s">
        <v>10960</v>
      </c>
    </row>
    <row r="1536" spans="1:6" x14ac:dyDescent="0.15">
      <c r="A1536" s="32" t="s">
        <v>10961</v>
      </c>
      <c r="B1536" s="39" t="s">
        <v>10962</v>
      </c>
      <c r="C1536" s="39" t="s">
        <v>10944</v>
      </c>
      <c r="D1536" s="39" t="s">
        <v>10963</v>
      </c>
      <c r="E1536" s="39" t="s">
        <v>10951</v>
      </c>
      <c r="F1536" s="39" t="s">
        <v>10964</v>
      </c>
    </row>
    <row r="1537" spans="1:6" x14ac:dyDescent="0.15">
      <c r="A1537" s="32" t="s">
        <v>10965</v>
      </c>
      <c r="B1537" s="39" t="s">
        <v>10966</v>
      </c>
      <c r="C1537" s="39" t="s">
        <v>10944</v>
      </c>
      <c r="D1537" s="39" t="s">
        <v>10967</v>
      </c>
      <c r="E1537" s="39" t="s">
        <v>10951</v>
      </c>
      <c r="F1537" s="39" t="s">
        <v>10968</v>
      </c>
    </row>
    <row r="1538" spans="1:6" x14ac:dyDescent="0.15">
      <c r="A1538" s="32" t="s">
        <v>10969</v>
      </c>
      <c r="B1538" s="39" t="s">
        <v>10970</v>
      </c>
      <c r="C1538" s="39" t="s">
        <v>10944</v>
      </c>
      <c r="D1538" s="39" t="s">
        <v>10971</v>
      </c>
      <c r="E1538" s="39" t="s">
        <v>10951</v>
      </c>
      <c r="F1538" s="39" t="s">
        <v>10972</v>
      </c>
    </row>
    <row r="1539" spans="1:6" x14ac:dyDescent="0.15">
      <c r="A1539" s="32" t="s">
        <v>10973</v>
      </c>
      <c r="B1539" s="39" t="s">
        <v>10974</v>
      </c>
      <c r="C1539" s="39" t="s">
        <v>10944</v>
      </c>
      <c r="D1539" s="39" t="s">
        <v>10975</v>
      </c>
      <c r="E1539" s="39" t="s">
        <v>10951</v>
      </c>
      <c r="F1539" s="39" t="s">
        <v>10976</v>
      </c>
    </row>
    <row r="1540" spans="1:6" x14ac:dyDescent="0.15">
      <c r="A1540" s="32" t="s">
        <v>10977</v>
      </c>
      <c r="B1540" s="39" t="s">
        <v>10978</v>
      </c>
      <c r="C1540" s="39" t="s">
        <v>10944</v>
      </c>
      <c r="D1540" s="39" t="s">
        <v>10979</v>
      </c>
      <c r="E1540" s="39" t="s">
        <v>10951</v>
      </c>
      <c r="F1540" s="39" t="s">
        <v>10980</v>
      </c>
    </row>
    <row r="1541" spans="1:6" x14ac:dyDescent="0.15">
      <c r="A1541" s="32" t="s">
        <v>10981</v>
      </c>
      <c r="B1541" s="39" t="s">
        <v>10982</v>
      </c>
      <c r="C1541" s="39" t="s">
        <v>10944</v>
      </c>
      <c r="D1541" s="39" t="s">
        <v>10983</v>
      </c>
      <c r="E1541" s="39" t="s">
        <v>10951</v>
      </c>
      <c r="F1541" s="39" t="s">
        <v>10984</v>
      </c>
    </row>
    <row r="1542" spans="1:6" x14ac:dyDescent="0.15">
      <c r="A1542" s="32" t="s">
        <v>10985</v>
      </c>
      <c r="B1542" s="39" t="s">
        <v>10986</v>
      </c>
      <c r="C1542" s="39" t="s">
        <v>10944</v>
      </c>
      <c r="D1542" s="39" t="s">
        <v>10987</v>
      </c>
      <c r="E1542" s="39" t="s">
        <v>10951</v>
      </c>
      <c r="F1542" s="39" t="s">
        <v>10988</v>
      </c>
    </row>
    <row r="1543" spans="1:6" x14ac:dyDescent="0.15">
      <c r="A1543" s="32" t="s">
        <v>10989</v>
      </c>
      <c r="B1543" s="39" t="s">
        <v>10990</v>
      </c>
      <c r="C1543" s="39" t="s">
        <v>10944</v>
      </c>
      <c r="D1543" s="39" t="s">
        <v>10991</v>
      </c>
      <c r="E1543" s="39" t="s">
        <v>10951</v>
      </c>
      <c r="F1543" s="39" t="s">
        <v>10992</v>
      </c>
    </row>
    <row r="1544" spans="1:6" x14ac:dyDescent="0.15">
      <c r="A1544" s="32" t="s">
        <v>10993</v>
      </c>
      <c r="B1544" s="39" t="s">
        <v>10994</v>
      </c>
      <c r="C1544" s="39" t="s">
        <v>10944</v>
      </c>
      <c r="D1544" s="39" t="s">
        <v>10995</v>
      </c>
      <c r="E1544" s="39" t="s">
        <v>10951</v>
      </c>
      <c r="F1544" s="39" t="s">
        <v>10996</v>
      </c>
    </row>
    <row r="1545" spans="1:6" x14ac:dyDescent="0.15">
      <c r="A1545" s="32" t="s">
        <v>10997</v>
      </c>
      <c r="B1545" s="39" t="s">
        <v>10998</v>
      </c>
      <c r="C1545" s="39" t="s">
        <v>10944</v>
      </c>
      <c r="D1545" s="39" t="s">
        <v>10999</v>
      </c>
      <c r="E1545" s="39" t="s">
        <v>10951</v>
      </c>
      <c r="F1545" s="39" t="s">
        <v>11000</v>
      </c>
    </row>
    <row r="1546" spans="1:6" x14ac:dyDescent="0.15">
      <c r="A1546" s="32" t="s">
        <v>11001</v>
      </c>
      <c r="B1546" s="39" t="s">
        <v>11002</v>
      </c>
      <c r="C1546" s="39" t="s">
        <v>10944</v>
      </c>
      <c r="D1546" s="39" t="s">
        <v>11003</v>
      </c>
      <c r="E1546" s="39" t="s">
        <v>10951</v>
      </c>
      <c r="F1546" s="39" t="s">
        <v>11004</v>
      </c>
    </row>
    <row r="1547" spans="1:6" x14ac:dyDescent="0.15">
      <c r="A1547" s="32" t="s">
        <v>11005</v>
      </c>
      <c r="B1547" s="39" t="s">
        <v>11006</v>
      </c>
      <c r="C1547" s="39" t="s">
        <v>10944</v>
      </c>
      <c r="D1547" s="39" t="s">
        <v>11007</v>
      </c>
      <c r="E1547" s="39" t="s">
        <v>10951</v>
      </c>
      <c r="F1547" s="39" t="s">
        <v>11008</v>
      </c>
    </row>
    <row r="1548" spans="1:6" x14ac:dyDescent="0.15">
      <c r="A1548" s="32" t="s">
        <v>11009</v>
      </c>
      <c r="B1548" s="39" t="s">
        <v>11010</v>
      </c>
      <c r="C1548" s="39" t="s">
        <v>10944</v>
      </c>
      <c r="D1548" s="39" t="s">
        <v>11011</v>
      </c>
      <c r="E1548" s="39" t="s">
        <v>10951</v>
      </c>
      <c r="F1548" s="39" t="s">
        <v>11012</v>
      </c>
    </row>
    <row r="1549" spans="1:6" x14ac:dyDescent="0.15">
      <c r="A1549" s="32" t="s">
        <v>11013</v>
      </c>
      <c r="B1549" s="39" t="s">
        <v>11014</v>
      </c>
      <c r="C1549" s="39" t="s">
        <v>10944</v>
      </c>
      <c r="D1549" s="39" t="s">
        <v>11015</v>
      </c>
      <c r="E1549" s="39" t="s">
        <v>10951</v>
      </c>
      <c r="F1549" s="39" t="s">
        <v>11016</v>
      </c>
    </row>
    <row r="1550" spans="1:6" x14ac:dyDescent="0.15">
      <c r="A1550" s="32" t="s">
        <v>11017</v>
      </c>
      <c r="B1550" s="39" t="s">
        <v>11018</v>
      </c>
      <c r="C1550" s="39" t="s">
        <v>10944</v>
      </c>
      <c r="D1550" s="39" t="s">
        <v>11019</v>
      </c>
      <c r="E1550" s="39" t="s">
        <v>10951</v>
      </c>
      <c r="F1550" s="39" t="s">
        <v>11020</v>
      </c>
    </row>
    <row r="1551" spans="1:6" x14ac:dyDescent="0.15">
      <c r="A1551" s="32" t="s">
        <v>11021</v>
      </c>
      <c r="B1551" s="39" t="s">
        <v>11022</v>
      </c>
      <c r="C1551" s="39" t="s">
        <v>10944</v>
      </c>
      <c r="D1551" s="39" t="s">
        <v>11023</v>
      </c>
      <c r="E1551" s="39" t="s">
        <v>10951</v>
      </c>
      <c r="F1551" s="39" t="s">
        <v>11024</v>
      </c>
    </row>
    <row r="1552" spans="1:6" x14ac:dyDescent="0.15">
      <c r="A1552" s="32" t="s">
        <v>11025</v>
      </c>
      <c r="B1552" s="39" t="s">
        <v>11026</v>
      </c>
      <c r="C1552" s="39" t="s">
        <v>10944</v>
      </c>
      <c r="D1552" s="39" t="s">
        <v>11027</v>
      </c>
      <c r="E1552" s="39" t="s">
        <v>10951</v>
      </c>
      <c r="F1552" s="39" t="s">
        <v>11028</v>
      </c>
    </row>
    <row r="1553" spans="1:6" x14ac:dyDescent="0.15">
      <c r="A1553" s="32" t="s">
        <v>11029</v>
      </c>
      <c r="B1553" s="39" t="s">
        <v>11030</v>
      </c>
      <c r="C1553" s="39" t="s">
        <v>10944</v>
      </c>
      <c r="D1553" s="39" t="s">
        <v>11031</v>
      </c>
      <c r="E1553" s="39" t="s">
        <v>10951</v>
      </c>
      <c r="F1553" s="39" t="s">
        <v>6588</v>
      </c>
    </row>
    <row r="1554" spans="1:6" x14ac:dyDescent="0.15">
      <c r="A1554" s="32" t="s">
        <v>11032</v>
      </c>
      <c r="B1554" s="39" t="s">
        <v>11033</v>
      </c>
      <c r="C1554" s="39" t="s">
        <v>10944</v>
      </c>
      <c r="D1554" s="39" t="s">
        <v>11034</v>
      </c>
      <c r="E1554" s="39" t="s">
        <v>10951</v>
      </c>
      <c r="F1554" s="39" t="s">
        <v>11035</v>
      </c>
    </row>
    <row r="1555" spans="1:6" x14ac:dyDescent="0.15">
      <c r="A1555" s="32" t="s">
        <v>11036</v>
      </c>
      <c r="B1555" s="39" t="s">
        <v>11037</v>
      </c>
      <c r="C1555" s="39" t="s">
        <v>10944</v>
      </c>
      <c r="D1555" s="39" t="s">
        <v>11038</v>
      </c>
      <c r="E1555" s="39" t="s">
        <v>10951</v>
      </c>
      <c r="F1555" s="39" t="s">
        <v>11039</v>
      </c>
    </row>
    <row r="1556" spans="1:6" x14ac:dyDescent="0.15">
      <c r="A1556" s="32" t="s">
        <v>11040</v>
      </c>
      <c r="B1556" s="39" t="s">
        <v>11041</v>
      </c>
      <c r="C1556" s="39" t="s">
        <v>10944</v>
      </c>
      <c r="D1556" s="39" t="s">
        <v>11042</v>
      </c>
      <c r="E1556" s="39" t="s">
        <v>10951</v>
      </c>
      <c r="F1556" s="39" t="s">
        <v>11043</v>
      </c>
    </row>
    <row r="1557" spans="1:6" x14ac:dyDescent="0.15">
      <c r="A1557" s="32" t="s">
        <v>11044</v>
      </c>
      <c r="B1557" s="39" t="s">
        <v>11045</v>
      </c>
      <c r="C1557" s="39" t="s">
        <v>10944</v>
      </c>
      <c r="D1557" s="39" t="s">
        <v>11046</v>
      </c>
      <c r="E1557" s="39" t="s">
        <v>10951</v>
      </c>
      <c r="F1557" s="39" t="s">
        <v>11047</v>
      </c>
    </row>
    <row r="1558" spans="1:6" x14ac:dyDescent="0.15">
      <c r="A1558" s="32" t="s">
        <v>11048</v>
      </c>
      <c r="B1558" s="39" t="s">
        <v>11049</v>
      </c>
      <c r="C1558" s="39" t="s">
        <v>10944</v>
      </c>
      <c r="D1558" s="39" t="s">
        <v>11050</v>
      </c>
      <c r="E1558" s="39" t="s">
        <v>10951</v>
      </c>
      <c r="F1558" s="39" t="s">
        <v>11051</v>
      </c>
    </row>
    <row r="1559" spans="1:6" x14ac:dyDescent="0.15">
      <c r="A1559" s="32" t="s">
        <v>11052</v>
      </c>
      <c r="B1559" s="39" t="s">
        <v>11053</v>
      </c>
      <c r="C1559" s="39" t="s">
        <v>10944</v>
      </c>
      <c r="D1559" s="39" t="s">
        <v>11054</v>
      </c>
      <c r="E1559" s="39" t="s">
        <v>10951</v>
      </c>
      <c r="F1559" s="39" t="s">
        <v>11055</v>
      </c>
    </row>
    <row r="1560" spans="1:6" x14ac:dyDescent="0.15">
      <c r="A1560" s="32" t="s">
        <v>11056</v>
      </c>
      <c r="B1560" s="39" t="s">
        <v>11057</v>
      </c>
      <c r="C1560" s="39" t="s">
        <v>10944</v>
      </c>
      <c r="D1560" s="39" t="s">
        <v>11058</v>
      </c>
      <c r="E1560" s="39" t="s">
        <v>10951</v>
      </c>
      <c r="F1560" s="39" t="s">
        <v>11059</v>
      </c>
    </row>
    <row r="1561" spans="1:6" x14ac:dyDescent="0.15">
      <c r="A1561" s="32" t="s">
        <v>11060</v>
      </c>
      <c r="B1561" s="39" t="s">
        <v>11061</v>
      </c>
      <c r="C1561" s="39" t="s">
        <v>11062</v>
      </c>
      <c r="D1561" s="39" t="s">
        <v>11063</v>
      </c>
      <c r="E1561" s="39" t="s">
        <v>10947</v>
      </c>
      <c r="F1561" s="39" t="s">
        <v>11064</v>
      </c>
    </row>
    <row r="1562" spans="1:6" x14ac:dyDescent="0.15">
      <c r="A1562" s="32" t="s">
        <v>11065</v>
      </c>
      <c r="B1562" s="39" t="s">
        <v>11066</v>
      </c>
      <c r="C1562" s="39" t="s">
        <v>10944</v>
      </c>
      <c r="D1562" s="39" t="s">
        <v>11067</v>
      </c>
      <c r="E1562" s="39" t="s">
        <v>10951</v>
      </c>
      <c r="F1562" s="39" t="s">
        <v>11068</v>
      </c>
    </row>
    <row r="1563" spans="1:6" x14ac:dyDescent="0.15">
      <c r="A1563" s="32" t="s">
        <v>11069</v>
      </c>
      <c r="B1563" s="39" t="s">
        <v>11070</v>
      </c>
      <c r="C1563" s="39" t="s">
        <v>10944</v>
      </c>
      <c r="D1563" s="39" t="s">
        <v>11071</v>
      </c>
      <c r="E1563" s="39" t="s">
        <v>10951</v>
      </c>
      <c r="F1563" s="39" t="s">
        <v>11072</v>
      </c>
    </row>
    <row r="1564" spans="1:6" x14ac:dyDescent="0.15">
      <c r="A1564" s="32" t="s">
        <v>11073</v>
      </c>
      <c r="B1564" s="39" t="s">
        <v>11074</v>
      </c>
      <c r="C1564" s="39" t="s">
        <v>10944</v>
      </c>
      <c r="D1564" s="39" t="s">
        <v>11075</v>
      </c>
      <c r="E1564" s="39" t="s">
        <v>10951</v>
      </c>
      <c r="F1564" s="39" t="s">
        <v>11076</v>
      </c>
    </row>
    <row r="1565" spans="1:6" x14ac:dyDescent="0.15">
      <c r="A1565" s="32" t="s">
        <v>11077</v>
      </c>
      <c r="B1565" s="39" t="s">
        <v>11078</v>
      </c>
      <c r="C1565" s="39" t="s">
        <v>10944</v>
      </c>
      <c r="D1565" s="39" t="s">
        <v>11079</v>
      </c>
      <c r="E1565" s="39" t="s">
        <v>10951</v>
      </c>
      <c r="F1565" s="39" t="s">
        <v>11080</v>
      </c>
    </row>
    <row r="1566" spans="1:6" x14ac:dyDescent="0.15">
      <c r="A1566" s="32" t="s">
        <v>11081</v>
      </c>
      <c r="B1566" s="39" t="s">
        <v>11082</v>
      </c>
      <c r="C1566" s="39" t="s">
        <v>10944</v>
      </c>
      <c r="D1566" s="39" t="s">
        <v>11083</v>
      </c>
      <c r="E1566" s="39" t="s">
        <v>10951</v>
      </c>
      <c r="F1566" s="39" t="s">
        <v>11084</v>
      </c>
    </row>
    <row r="1567" spans="1:6" x14ac:dyDescent="0.15">
      <c r="A1567" s="32" t="s">
        <v>11085</v>
      </c>
      <c r="B1567" s="39" t="s">
        <v>11086</v>
      </c>
      <c r="C1567" s="39" t="s">
        <v>10944</v>
      </c>
      <c r="D1567" s="39" t="s">
        <v>11087</v>
      </c>
      <c r="E1567" s="39" t="s">
        <v>10951</v>
      </c>
      <c r="F1567" s="39" t="s">
        <v>11088</v>
      </c>
    </row>
    <row r="1568" spans="1:6" x14ac:dyDescent="0.15">
      <c r="A1568" s="32" t="s">
        <v>11089</v>
      </c>
      <c r="B1568" s="39" t="s">
        <v>11090</v>
      </c>
      <c r="C1568" s="39" t="s">
        <v>10944</v>
      </c>
      <c r="D1568" s="39" t="s">
        <v>11091</v>
      </c>
      <c r="E1568" s="39" t="s">
        <v>10951</v>
      </c>
      <c r="F1568" s="39" t="s">
        <v>11092</v>
      </c>
    </row>
    <row r="1569" spans="1:6" x14ac:dyDescent="0.15">
      <c r="A1569" s="32" t="s">
        <v>11093</v>
      </c>
      <c r="B1569" s="39" t="s">
        <v>11094</v>
      </c>
      <c r="C1569" s="39" t="s">
        <v>10944</v>
      </c>
      <c r="D1569" s="39" t="s">
        <v>11095</v>
      </c>
      <c r="E1569" s="39" t="s">
        <v>10951</v>
      </c>
      <c r="F1569" s="39" t="s">
        <v>11096</v>
      </c>
    </row>
    <row r="1570" spans="1:6" x14ac:dyDescent="0.15">
      <c r="A1570" s="32" t="s">
        <v>11097</v>
      </c>
      <c r="B1570" s="39" t="s">
        <v>11098</v>
      </c>
      <c r="C1570" s="39" t="s">
        <v>10944</v>
      </c>
      <c r="D1570" s="39" t="s">
        <v>11099</v>
      </c>
      <c r="E1570" s="39" t="s">
        <v>10951</v>
      </c>
      <c r="F1570" s="39" t="s">
        <v>11100</v>
      </c>
    </row>
    <row r="1571" spans="1:6" x14ac:dyDescent="0.15">
      <c r="A1571" s="32" t="s">
        <v>11101</v>
      </c>
      <c r="B1571" s="39" t="s">
        <v>11102</v>
      </c>
      <c r="C1571" s="39" t="s">
        <v>10944</v>
      </c>
      <c r="D1571" s="39" t="s">
        <v>11103</v>
      </c>
      <c r="E1571" s="39" t="s">
        <v>10951</v>
      </c>
      <c r="F1571" s="39" t="s">
        <v>11104</v>
      </c>
    </row>
    <row r="1572" spans="1:6" x14ac:dyDescent="0.15">
      <c r="A1572" s="32" t="s">
        <v>11105</v>
      </c>
      <c r="B1572" s="39" t="s">
        <v>11106</v>
      </c>
      <c r="C1572" s="39" t="s">
        <v>10944</v>
      </c>
      <c r="D1572" s="39" t="s">
        <v>11107</v>
      </c>
      <c r="E1572" s="39" t="s">
        <v>10951</v>
      </c>
      <c r="F1572" s="39" t="s">
        <v>11108</v>
      </c>
    </row>
    <row r="1573" spans="1:6" x14ac:dyDescent="0.15">
      <c r="A1573" s="32" t="s">
        <v>11109</v>
      </c>
      <c r="B1573" s="39" t="s">
        <v>11110</v>
      </c>
      <c r="C1573" s="39" t="s">
        <v>10944</v>
      </c>
      <c r="D1573" s="39" t="s">
        <v>11111</v>
      </c>
      <c r="E1573" s="39" t="s">
        <v>10951</v>
      </c>
      <c r="F1573" s="39" t="s">
        <v>11112</v>
      </c>
    </row>
    <row r="1574" spans="1:6" x14ac:dyDescent="0.15">
      <c r="A1574" s="32" t="s">
        <v>11113</v>
      </c>
      <c r="B1574" s="39" t="s">
        <v>11114</v>
      </c>
      <c r="C1574" s="39" t="s">
        <v>10944</v>
      </c>
      <c r="D1574" s="39" t="s">
        <v>11115</v>
      </c>
      <c r="E1574" s="39" t="s">
        <v>10951</v>
      </c>
      <c r="F1574" s="39" t="s">
        <v>11116</v>
      </c>
    </row>
    <row r="1575" spans="1:6" x14ac:dyDescent="0.15">
      <c r="A1575" s="32" t="s">
        <v>11117</v>
      </c>
      <c r="B1575" s="39" t="s">
        <v>11118</v>
      </c>
      <c r="C1575" s="39" t="s">
        <v>10944</v>
      </c>
      <c r="D1575" s="39" t="s">
        <v>11119</v>
      </c>
      <c r="E1575" s="39" t="s">
        <v>10951</v>
      </c>
      <c r="F1575" s="39" t="s">
        <v>11120</v>
      </c>
    </row>
    <row r="1576" spans="1:6" x14ac:dyDescent="0.15">
      <c r="A1576" s="32" t="s">
        <v>11121</v>
      </c>
      <c r="B1576" s="39" t="s">
        <v>11122</v>
      </c>
      <c r="C1576" s="39" t="s">
        <v>10944</v>
      </c>
      <c r="D1576" s="39" t="s">
        <v>11123</v>
      </c>
      <c r="E1576" s="39" t="s">
        <v>10951</v>
      </c>
      <c r="F1576" s="39" t="s">
        <v>11124</v>
      </c>
    </row>
    <row r="1577" spans="1:6" x14ac:dyDescent="0.15">
      <c r="A1577" s="32" t="s">
        <v>11125</v>
      </c>
      <c r="B1577" s="39" t="s">
        <v>11126</v>
      </c>
      <c r="C1577" s="39" t="s">
        <v>10944</v>
      </c>
      <c r="D1577" s="39" t="s">
        <v>11127</v>
      </c>
      <c r="E1577" s="39" t="s">
        <v>10951</v>
      </c>
      <c r="F1577" s="39" t="s">
        <v>11128</v>
      </c>
    </row>
    <row r="1578" spans="1:6" x14ac:dyDescent="0.15">
      <c r="A1578" s="32" t="s">
        <v>11129</v>
      </c>
      <c r="B1578" s="39" t="s">
        <v>11130</v>
      </c>
      <c r="C1578" s="39" t="s">
        <v>10944</v>
      </c>
      <c r="D1578" s="39" t="s">
        <v>11131</v>
      </c>
      <c r="E1578" s="39" t="s">
        <v>10951</v>
      </c>
      <c r="F1578" s="39" t="s">
        <v>11132</v>
      </c>
    </row>
    <row r="1579" spans="1:6" x14ac:dyDescent="0.15">
      <c r="A1579" s="32" t="s">
        <v>11133</v>
      </c>
      <c r="B1579" s="39" t="s">
        <v>11134</v>
      </c>
      <c r="C1579" s="39" t="s">
        <v>10944</v>
      </c>
      <c r="D1579" s="39" t="s">
        <v>11135</v>
      </c>
      <c r="E1579" s="39" t="s">
        <v>10951</v>
      </c>
      <c r="F1579" s="39" t="s">
        <v>11136</v>
      </c>
    </row>
    <row r="1580" spans="1:6" x14ac:dyDescent="0.15">
      <c r="A1580" s="32" t="s">
        <v>11137</v>
      </c>
      <c r="B1580" s="39" t="s">
        <v>11138</v>
      </c>
      <c r="C1580" s="39" t="s">
        <v>10944</v>
      </c>
      <c r="D1580" s="39" t="s">
        <v>10049</v>
      </c>
      <c r="E1580" s="39" t="s">
        <v>10951</v>
      </c>
      <c r="F1580" s="39" t="s">
        <v>11139</v>
      </c>
    </row>
    <row r="1581" spans="1:6" x14ac:dyDescent="0.15">
      <c r="A1581" s="32" t="s">
        <v>11140</v>
      </c>
      <c r="B1581" s="39" t="s">
        <v>11141</v>
      </c>
      <c r="C1581" s="39" t="s">
        <v>10944</v>
      </c>
      <c r="D1581" s="39" t="s">
        <v>11142</v>
      </c>
      <c r="E1581" s="39" t="s">
        <v>10951</v>
      </c>
      <c r="F1581" s="39" t="s">
        <v>11143</v>
      </c>
    </row>
    <row r="1582" spans="1:6" x14ac:dyDescent="0.15">
      <c r="A1582" s="32" t="s">
        <v>11144</v>
      </c>
      <c r="B1582" s="39" t="s">
        <v>11145</v>
      </c>
      <c r="C1582" s="39" t="s">
        <v>10944</v>
      </c>
      <c r="D1582" s="39" t="s">
        <v>11146</v>
      </c>
      <c r="E1582" s="39" t="s">
        <v>10951</v>
      </c>
      <c r="F1582" s="39" t="s">
        <v>11147</v>
      </c>
    </row>
    <row r="1583" spans="1:6" x14ac:dyDescent="0.15">
      <c r="A1583" s="32" t="s">
        <v>11148</v>
      </c>
      <c r="B1583" s="39" t="s">
        <v>11149</v>
      </c>
      <c r="C1583" s="39" t="s">
        <v>10944</v>
      </c>
      <c r="D1583" s="39" t="s">
        <v>11150</v>
      </c>
      <c r="E1583" s="39" t="s">
        <v>10951</v>
      </c>
      <c r="F1583" s="39" t="s">
        <v>11151</v>
      </c>
    </row>
    <row r="1584" spans="1:6" x14ac:dyDescent="0.15">
      <c r="A1584" s="32" t="s">
        <v>11152</v>
      </c>
      <c r="B1584" s="39" t="s">
        <v>11153</v>
      </c>
      <c r="C1584" s="39" t="s">
        <v>10944</v>
      </c>
      <c r="D1584" s="39" t="s">
        <v>6019</v>
      </c>
      <c r="E1584" s="39" t="s">
        <v>10951</v>
      </c>
      <c r="F1584" s="39" t="s">
        <v>6020</v>
      </c>
    </row>
    <row r="1585" spans="1:6" x14ac:dyDescent="0.15">
      <c r="A1585" s="32" t="s">
        <v>11154</v>
      </c>
      <c r="B1585" s="39" t="s">
        <v>11155</v>
      </c>
      <c r="C1585" s="39" t="s">
        <v>10944</v>
      </c>
      <c r="D1585" s="39" t="s">
        <v>11156</v>
      </c>
      <c r="E1585" s="39" t="s">
        <v>10951</v>
      </c>
      <c r="F1585" s="39" t="s">
        <v>11157</v>
      </c>
    </row>
    <row r="1586" spans="1:6" x14ac:dyDescent="0.15">
      <c r="A1586" s="32" t="s">
        <v>11158</v>
      </c>
      <c r="B1586" s="39" t="s">
        <v>11159</v>
      </c>
      <c r="C1586" s="39" t="s">
        <v>10944</v>
      </c>
      <c r="D1586" s="39" t="s">
        <v>11160</v>
      </c>
      <c r="E1586" s="39" t="s">
        <v>10951</v>
      </c>
      <c r="F1586" s="39" t="s">
        <v>11161</v>
      </c>
    </row>
    <row r="1587" spans="1:6" x14ac:dyDescent="0.15">
      <c r="A1587" s="32" t="s">
        <v>11162</v>
      </c>
      <c r="B1587" s="39" t="s">
        <v>11163</v>
      </c>
      <c r="C1587" s="39" t="s">
        <v>10944</v>
      </c>
      <c r="D1587" s="39" t="s">
        <v>11164</v>
      </c>
      <c r="E1587" s="39" t="s">
        <v>10951</v>
      </c>
      <c r="F1587" s="39" t="s">
        <v>11165</v>
      </c>
    </row>
    <row r="1588" spans="1:6" x14ac:dyDescent="0.15">
      <c r="A1588" s="32" t="s">
        <v>11166</v>
      </c>
      <c r="B1588" s="39" t="s">
        <v>11167</v>
      </c>
      <c r="C1588" s="39" t="s">
        <v>10944</v>
      </c>
      <c r="D1588" s="39" t="s">
        <v>11168</v>
      </c>
      <c r="E1588" s="39" t="s">
        <v>10951</v>
      </c>
      <c r="F1588" s="39" t="s">
        <v>11169</v>
      </c>
    </row>
    <row r="1589" spans="1:6" x14ac:dyDescent="0.15">
      <c r="A1589" s="32" t="s">
        <v>11170</v>
      </c>
      <c r="B1589" s="39" t="s">
        <v>11171</v>
      </c>
      <c r="C1589" s="39" t="s">
        <v>10944</v>
      </c>
      <c r="D1589" s="39" t="s">
        <v>11172</v>
      </c>
      <c r="E1589" s="39" t="s">
        <v>10951</v>
      </c>
      <c r="F1589" s="39" t="s">
        <v>11173</v>
      </c>
    </row>
    <row r="1590" spans="1:6" x14ac:dyDescent="0.15">
      <c r="A1590" s="32" t="s">
        <v>11174</v>
      </c>
      <c r="B1590" s="39" t="s">
        <v>11175</v>
      </c>
      <c r="C1590" s="39" t="s">
        <v>10944</v>
      </c>
      <c r="D1590" s="39" t="s">
        <v>11176</v>
      </c>
      <c r="E1590" s="39" t="s">
        <v>10951</v>
      </c>
      <c r="F1590" s="39" t="s">
        <v>11177</v>
      </c>
    </row>
    <row r="1591" spans="1:6" x14ac:dyDescent="0.15">
      <c r="A1591" s="32" t="s">
        <v>11178</v>
      </c>
      <c r="B1591" s="39" t="s">
        <v>11179</v>
      </c>
      <c r="C1591" s="39" t="s">
        <v>10944</v>
      </c>
      <c r="D1591" s="39" t="s">
        <v>11180</v>
      </c>
      <c r="E1591" s="39" t="s">
        <v>10951</v>
      </c>
      <c r="F1591" s="39" t="s">
        <v>11181</v>
      </c>
    </row>
    <row r="1592" spans="1:6" x14ac:dyDescent="0.15">
      <c r="A1592" s="32" t="s">
        <v>11182</v>
      </c>
      <c r="B1592" s="39" t="s">
        <v>11183</v>
      </c>
      <c r="C1592" s="39" t="s">
        <v>10944</v>
      </c>
      <c r="D1592" s="39" t="s">
        <v>11184</v>
      </c>
      <c r="E1592" s="39" t="s">
        <v>10951</v>
      </c>
      <c r="F1592" s="39" t="s">
        <v>11185</v>
      </c>
    </row>
    <row r="1593" spans="1:6" x14ac:dyDescent="0.15">
      <c r="A1593" s="32" t="s">
        <v>11186</v>
      </c>
      <c r="B1593" s="35" t="s">
        <v>11187</v>
      </c>
      <c r="C1593" s="35" t="s">
        <v>11188</v>
      </c>
      <c r="D1593" s="36"/>
      <c r="E1593" s="37" t="s">
        <v>11189</v>
      </c>
      <c r="F1593" s="36"/>
    </row>
    <row r="1594" spans="1:6" x14ac:dyDescent="0.15">
      <c r="A1594" s="32" t="s">
        <v>11190</v>
      </c>
      <c r="B1594" s="39" t="s">
        <v>11191</v>
      </c>
      <c r="C1594" s="39" t="s">
        <v>11186</v>
      </c>
      <c r="D1594" s="39" t="s">
        <v>11192</v>
      </c>
      <c r="E1594" s="39" t="s">
        <v>11193</v>
      </c>
      <c r="F1594" s="39" t="s">
        <v>11194</v>
      </c>
    </row>
    <row r="1595" spans="1:6" x14ac:dyDescent="0.15">
      <c r="A1595" s="32" t="s">
        <v>11195</v>
      </c>
      <c r="B1595" s="39" t="s">
        <v>11196</v>
      </c>
      <c r="C1595" s="39" t="s">
        <v>11186</v>
      </c>
      <c r="D1595" s="39" t="s">
        <v>11197</v>
      </c>
      <c r="E1595" s="39" t="s">
        <v>11193</v>
      </c>
      <c r="F1595" s="39" t="s">
        <v>11198</v>
      </c>
    </row>
    <row r="1596" spans="1:6" x14ac:dyDescent="0.15">
      <c r="A1596" s="32" t="s">
        <v>11199</v>
      </c>
      <c r="B1596" s="39" t="s">
        <v>11200</v>
      </c>
      <c r="C1596" s="39" t="s">
        <v>11186</v>
      </c>
      <c r="D1596" s="39" t="s">
        <v>11201</v>
      </c>
      <c r="E1596" s="39" t="s">
        <v>11193</v>
      </c>
      <c r="F1596" s="39" t="s">
        <v>11202</v>
      </c>
    </row>
    <row r="1597" spans="1:6" x14ac:dyDescent="0.15">
      <c r="A1597" s="32" t="s">
        <v>11203</v>
      </c>
      <c r="B1597" s="39" t="s">
        <v>11204</v>
      </c>
      <c r="C1597" s="39" t="s">
        <v>11186</v>
      </c>
      <c r="D1597" s="39" t="s">
        <v>11205</v>
      </c>
      <c r="E1597" s="39" t="s">
        <v>11193</v>
      </c>
      <c r="F1597" s="39" t="s">
        <v>11206</v>
      </c>
    </row>
    <row r="1598" spans="1:6" x14ac:dyDescent="0.15">
      <c r="A1598" s="32" t="s">
        <v>11207</v>
      </c>
      <c r="B1598" s="39" t="s">
        <v>11208</v>
      </c>
      <c r="C1598" s="39" t="s">
        <v>11186</v>
      </c>
      <c r="D1598" s="39" t="s">
        <v>11209</v>
      </c>
      <c r="E1598" s="39" t="s">
        <v>11193</v>
      </c>
      <c r="F1598" s="39" t="s">
        <v>11210</v>
      </c>
    </row>
    <row r="1599" spans="1:6" x14ac:dyDescent="0.15">
      <c r="A1599" s="32" t="s">
        <v>11211</v>
      </c>
      <c r="B1599" s="39" t="s">
        <v>11212</v>
      </c>
      <c r="C1599" s="39" t="s">
        <v>11186</v>
      </c>
      <c r="D1599" s="39" t="s">
        <v>11213</v>
      </c>
      <c r="E1599" s="39" t="s">
        <v>11193</v>
      </c>
      <c r="F1599" s="39" t="s">
        <v>11214</v>
      </c>
    </row>
    <row r="1600" spans="1:6" x14ac:dyDescent="0.15">
      <c r="A1600" s="32" t="s">
        <v>11215</v>
      </c>
      <c r="B1600" s="39" t="s">
        <v>11216</v>
      </c>
      <c r="C1600" s="39" t="s">
        <v>11186</v>
      </c>
      <c r="D1600" s="39" t="s">
        <v>11217</v>
      </c>
      <c r="E1600" s="39" t="s">
        <v>11193</v>
      </c>
      <c r="F1600" s="39" t="s">
        <v>6644</v>
      </c>
    </row>
    <row r="1601" spans="1:6" x14ac:dyDescent="0.15">
      <c r="A1601" s="32" t="s">
        <v>11218</v>
      </c>
      <c r="B1601" s="39" t="s">
        <v>11219</v>
      </c>
      <c r="C1601" s="39" t="s">
        <v>11186</v>
      </c>
      <c r="D1601" s="39" t="s">
        <v>11220</v>
      </c>
      <c r="E1601" s="39" t="s">
        <v>11193</v>
      </c>
      <c r="F1601" s="39" t="s">
        <v>11221</v>
      </c>
    </row>
    <row r="1602" spans="1:6" x14ac:dyDescent="0.15">
      <c r="A1602" s="32" t="s">
        <v>11222</v>
      </c>
      <c r="B1602" s="39" t="s">
        <v>11223</v>
      </c>
      <c r="C1602" s="39" t="s">
        <v>11186</v>
      </c>
      <c r="D1602" s="39" t="s">
        <v>11224</v>
      </c>
      <c r="E1602" s="39" t="s">
        <v>11193</v>
      </c>
      <c r="F1602" s="39" t="s">
        <v>11225</v>
      </c>
    </row>
    <row r="1603" spans="1:6" x14ac:dyDescent="0.15">
      <c r="A1603" s="32" t="s">
        <v>11226</v>
      </c>
      <c r="B1603" s="39" t="s">
        <v>11227</v>
      </c>
      <c r="C1603" s="39" t="s">
        <v>11186</v>
      </c>
      <c r="D1603" s="39" t="s">
        <v>11228</v>
      </c>
      <c r="E1603" s="39" t="s">
        <v>11193</v>
      </c>
      <c r="F1603" s="39" t="s">
        <v>11229</v>
      </c>
    </row>
    <row r="1604" spans="1:6" x14ac:dyDescent="0.15">
      <c r="A1604" s="32" t="s">
        <v>11230</v>
      </c>
      <c r="B1604" s="39" t="s">
        <v>11231</v>
      </c>
      <c r="C1604" s="39" t="s">
        <v>11186</v>
      </c>
      <c r="D1604" s="39" t="s">
        <v>11232</v>
      </c>
      <c r="E1604" s="39" t="s">
        <v>11193</v>
      </c>
      <c r="F1604" s="39" t="s">
        <v>11233</v>
      </c>
    </row>
    <row r="1605" spans="1:6" x14ac:dyDescent="0.15">
      <c r="A1605" s="32" t="s">
        <v>11234</v>
      </c>
      <c r="B1605" s="39" t="s">
        <v>11235</v>
      </c>
      <c r="C1605" s="39" t="s">
        <v>11186</v>
      </c>
      <c r="D1605" s="39" t="s">
        <v>11236</v>
      </c>
      <c r="E1605" s="39" t="s">
        <v>11193</v>
      </c>
      <c r="F1605" s="39" t="s">
        <v>11237</v>
      </c>
    </row>
    <row r="1606" spans="1:6" x14ac:dyDescent="0.15">
      <c r="A1606" s="32" t="s">
        <v>11238</v>
      </c>
      <c r="B1606" s="39" t="s">
        <v>11239</v>
      </c>
      <c r="C1606" s="39" t="s">
        <v>11186</v>
      </c>
      <c r="D1606" s="39" t="s">
        <v>11240</v>
      </c>
      <c r="E1606" s="39" t="s">
        <v>11193</v>
      </c>
      <c r="F1606" s="39" t="s">
        <v>11241</v>
      </c>
    </row>
    <row r="1607" spans="1:6" x14ac:dyDescent="0.15">
      <c r="A1607" s="32" t="s">
        <v>11242</v>
      </c>
      <c r="B1607" s="39" t="s">
        <v>11243</v>
      </c>
      <c r="C1607" s="39" t="s">
        <v>11186</v>
      </c>
      <c r="D1607" s="39" t="s">
        <v>11244</v>
      </c>
      <c r="E1607" s="39" t="s">
        <v>11193</v>
      </c>
      <c r="F1607" s="39" t="s">
        <v>11245</v>
      </c>
    </row>
    <row r="1608" spans="1:6" x14ac:dyDescent="0.15">
      <c r="A1608" s="32" t="s">
        <v>11246</v>
      </c>
      <c r="B1608" s="39" t="s">
        <v>11247</v>
      </c>
      <c r="C1608" s="39" t="s">
        <v>11186</v>
      </c>
      <c r="D1608" s="39" t="s">
        <v>11248</v>
      </c>
      <c r="E1608" s="39" t="s">
        <v>11193</v>
      </c>
      <c r="F1608" s="39" t="s">
        <v>11249</v>
      </c>
    </row>
    <row r="1609" spans="1:6" x14ac:dyDescent="0.15">
      <c r="A1609" s="32" t="s">
        <v>11250</v>
      </c>
      <c r="B1609" s="39" t="s">
        <v>11251</v>
      </c>
      <c r="C1609" s="39" t="s">
        <v>11186</v>
      </c>
      <c r="D1609" s="39" t="s">
        <v>11252</v>
      </c>
      <c r="E1609" s="39" t="s">
        <v>11193</v>
      </c>
      <c r="F1609" s="39" t="s">
        <v>11253</v>
      </c>
    </row>
    <row r="1610" spans="1:6" x14ac:dyDescent="0.15">
      <c r="A1610" s="32" t="s">
        <v>11254</v>
      </c>
      <c r="B1610" s="39" t="s">
        <v>11255</v>
      </c>
      <c r="C1610" s="39" t="s">
        <v>11186</v>
      </c>
      <c r="D1610" s="39" t="s">
        <v>11256</v>
      </c>
      <c r="E1610" s="39" t="s">
        <v>11193</v>
      </c>
      <c r="F1610" s="39" t="s">
        <v>11257</v>
      </c>
    </row>
    <row r="1611" spans="1:6" x14ac:dyDescent="0.15">
      <c r="A1611" s="32" t="s">
        <v>11258</v>
      </c>
      <c r="B1611" s="39" t="s">
        <v>11259</v>
      </c>
      <c r="C1611" s="39" t="s">
        <v>11186</v>
      </c>
      <c r="D1611" s="39" t="s">
        <v>11260</v>
      </c>
      <c r="E1611" s="39" t="s">
        <v>11193</v>
      </c>
      <c r="F1611" s="39" t="s">
        <v>11261</v>
      </c>
    </row>
    <row r="1612" spans="1:6" x14ac:dyDescent="0.15">
      <c r="A1612" s="32" t="s">
        <v>11262</v>
      </c>
      <c r="B1612" s="39" t="s">
        <v>11263</v>
      </c>
      <c r="C1612" s="39" t="s">
        <v>11186</v>
      </c>
      <c r="D1612" s="39" t="s">
        <v>11264</v>
      </c>
      <c r="E1612" s="39" t="s">
        <v>11193</v>
      </c>
      <c r="F1612" s="39" t="s">
        <v>11265</v>
      </c>
    </row>
    <row r="1613" spans="1:6" x14ac:dyDescent="0.15">
      <c r="A1613" s="32" t="s">
        <v>11266</v>
      </c>
      <c r="B1613" s="39" t="s">
        <v>11267</v>
      </c>
      <c r="C1613" s="39" t="s">
        <v>11186</v>
      </c>
      <c r="D1613" s="39" t="s">
        <v>11268</v>
      </c>
      <c r="E1613" s="39" t="s">
        <v>11193</v>
      </c>
      <c r="F1613" s="39" t="s">
        <v>11269</v>
      </c>
    </row>
    <row r="1614" spans="1:6" x14ac:dyDescent="0.15">
      <c r="A1614" s="32" t="s">
        <v>11270</v>
      </c>
      <c r="B1614" s="35" t="s">
        <v>11271</v>
      </c>
      <c r="C1614" s="35" t="s">
        <v>11272</v>
      </c>
      <c r="D1614" s="36"/>
      <c r="E1614" s="37" t="s">
        <v>11273</v>
      </c>
      <c r="F1614" s="36"/>
    </row>
    <row r="1615" spans="1:6" x14ac:dyDescent="0.15">
      <c r="A1615" s="32" t="s">
        <v>11274</v>
      </c>
      <c r="B1615" s="39" t="s">
        <v>11275</v>
      </c>
      <c r="C1615" s="39" t="s">
        <v>11270</v>
      </c>
      <c r="D1615" s="39" t="s">
        <v>11276</v>
      </c>
      <c r="E1615" s="39" t="s">
        <v>11277</v>
      </c>
      <c r="F1615" s="39" t="s">
        <v>11278</v>
      </c>
    </row>
    <row r="1616" spans="1:6" x14ac:dyDescent="0.15">
      <c r="A1616" s="32" t="s">
        <v>11279</v>
      </c>
      <c r="B1616" s="39" t="s">
        <v>11280</v>
      </c>
      <c r="C1616" s="39" t="s">
        <v>11270</v>
      </c>
      <c r="D1616" s="39" t="s">
        <v>11281</v>
      </c>
      <c r="E1616" s="39" t="s">
        <v>11277</v>
      </c>
      <c r="F1616" s="39" t="s">
        <v>11282</v>
      </c>
    </row>
    <row r="1617" spans="1:6" x14ac:dyDescent="0.15">
      <c r="A1617" s="32" t="s">
        <v>11283</v>
      </c>
      <c r="B1617" s="39" t="s">
        <v>11284</v>
      </c>
      <c r="C1617" s="39" t="s">
        <v>11270</v>
      </c>
      <c r="D1617" s="39" t="s">
        <v>11285</v>
      </c>
      <c r="E1617" s="39" t="s">
        <v>11277</v>
      </c>
      <c r="F1617" s="39" t="s">
        <v>11286</v>
      </c>
    </row>
    <row r="1618" spans="1:6" x14ac:dyDescent="0.15">
      <c r="A1618" s="32" t="s">
        <v>11287</v>
      </c>
      <c r="B1618" s="39" t="s">
        <v>11288</v>
      </c>
      <c r="C1618" s="39" t="s">
        <v>11270</v>
      </c>
      <c r="D1618" s="39" t="s">
        <v>11289</v>
      </c>
      <c r="E1618" s="39" t="s">
        <v>11277</v>
      </c>
      <c r="F1618" s="39" t="s">
        <v>11290</v>
      </c>
    </row>
    <row r="1619" spans="1:6" x14ac:dyDescent="0.15">
      <c r="A1619" s="32" t="s">
        <v>11291</v>
      </c>
      <c r="B1619" s="39" t="s">
        <v>11292</v>
      </c>
      <c r="C1619" s="39" t="s">
        <v>11270</v>
      </c>
      <c r="D1619" s="39" t="s">
        <v>11293</v>
      </c>
      <c r="E1619" s="39" t="s">
        <v>11277</v>
      </c>
      <c r="F1619" s="39" t="s">
        <v>11294</v>
      </c>
    </row>
    <row r="1620" spans="1:6" x14ac:dyDescent="0.15">
      <c r="A1620" s="32" t="s">
        <v>11295</v>
      </c>
      <c r="B1620" s="39" t="s">
        <v>11296</v>
      </c>
      <c r="C1620" s="39" t="s">
        <v>11270</v>
      </c>
      <c r="D1620" s="39" t="s">
        <v>11297</v>
      </c>
      <c r="E1620" s="39" t="s">
        <v>11277</v>
      </c>
      <c r="F1620" s="39" t="s">
        <v>11298</v>
      </c>
    </row>
    <row r="1621" spans="1:6" x14ac:dyDescent="0.15">
      <c r="A1621" s="32" t="s">
        <v>11299</v>
      </c>
      <c r="B1621" s="39" t="s">
        <v>11300</v>
      </c>
      <c r="C1621" s="39" t="s">
        <v>11270</v>
      </c>
      <c r="D1621" s="39" t="s">
        <v>11301</v>
      </c>
      <c r="E1621" s="39" t="s">
        <v>11277</v>
      </c>
      <c r="F1621" s="39" t="s">
        <v>11302</v>
      </c>
    </row>
    <row r="1622" spans="1:6" x14ac:dyDescent="0.15">
      <c r="A1622" s="32" t="s">
        <v>11303</v>
      </c>
      <c r="B1622" s="39" t="s">
        <v>11304</v>
      </c>
      <c r="C1622" s="39" t="s">
        <v>11270</v>
      </c>
      <c r="D1622" s="39" t="s">
        <v>11305</v>
      </c>
      <c r="E1622" s="39" t="s">
        <v>11277</v>
      </c>
      <c r="F1622" s="39" t="s">
        <v>9000</v>
      </c>
    </row>
    <row r="1623" spans="1:6" x14ac:dyDescent="0.15">
      <c r="A1623" s="32" t="s">
        <v>11306</v>
      </c>
      <c r="B1623" s="39" t="s">
        <v>11307</v>
      </c>
      <c r="C1623" s="39" t="s">
        <v>11270</v>
      </c>
      <c r="D1623" s="39" t="s">
        <v>11308</v>
      </c>
      <c r="E1623" s="39" t="s">
        <v>11277</v>
      </c>
      <c r="F1623" s="39" t="s">
        <v>11309</v>
      </c>
    </row>
    <row r="1624" spans="1:6" x14ac:dyDescent="0.15">
      <c r="A1624" s="32" t="s">
        <v>11310</v>
      </c>
      <c r="B1624" s="39" t="s">
        <v>11311</v>
      </c>
      <c r="C1624" s="39" t="s">
        <v>11270</v>
      </c>
      <c r="D1624" s="39" t="s">
        <v>11312</v>
      </c>
      <c r="E1624" s="39" t="s">
        <v>11277</v>
      </c>
      <c r="F1624" s="39" t="s">
        <v>11313</v>
      </c>
    </row>
    <row r="1625" spans="1:6" x14ac:dyDescent="0.15">
      <c r="A1625" s="32" t="s">
        <v>11314</v>
      </c>
      <c r="B1625" s="39" t="s">
        <v>11315</v>
      </c>
      <c r="C1625" s="39" t="s">
        <v>11270</v>
      </c>
      <c r="D1625" s="39" t="s">
        <v>11316</v>
      </c>
      <c r="E1625" s="39" t="s">
        <v>11277</v>
      </c>
      <c r="F1625" s="39" t="s">
        <v>11317</v>
      </c>
    </row>
    <row r="1626" spans="1:6" x14ac:dyDescent="0.15">
      <c r="A1626" s="32" t="s">
        <v>11318</v>
      </c>
      <c r="B1626" s="39" t="s">
        <v>11319</v>
      </c>
      <c r="C1626" s="39" t="s">
        <v>11270</v>
      </c>
      <c r="D1626" s="39" t="s">
        <v>11320</v>
      </c>
      <c r="E1626" s="39" t="s">
        <v>11277</v>
      </c>
      <c r="F1626" s="39" t="s">
        <v>11321</v>
      </c>
    </row>
    <row r="1627" spans="1:6" x14ac:dyDescent="0.15">
      <c r="A1627" s="32" t="s">
        <v>11322</v>
      </c>
      <c r="B1627" s="39" t="s">
        <v>11323</v>
      </c>
      <c r="C1627" s="39" t="s">
        <v>11270</v>
      </c>
      <c r="D1627" s="39" t="s">
        <v>11324</v>
      </c>
      <c r="E1627" s="39" t="s">
        <v>11277</v>
      </c>
      <c r="F1627" s="39" t="s">
        <v>11325</v>
      </c>
    </row>
    <row r="1628" spans="1:6" x14ac:dyDescent="0.15">
      <c r="A1628" s="32" t="s">
        <v>11326</v>
      </c>
      <c r="B1628" s="39" t="s">
        <v>11327</v>
      </c>
      <c r="C1628" s="39" t="s">
        <v>11270</v>
      </c>
      <c r="D1628" s="39" t="s">
        <v>11328</v>
      </c>
      <c r="E1628" s="39" t="s">
        <v>11277</v>
      </c>
      <c r="F1628" s="39" t="s">
        <v>11329</v>
      </c>
    </row>
    <row r="1629" spans="1:6" x14ac:dyDescent="0.15">
      <c r="A1629" s="32" t="s">
        <v>11330</v>
      </c>
      <c r="B1629" s="39" t="s">
        <v>11331</v>
      </c>
      <c r="C1629" s="39" t="s">
        <v>11270</v>
      </c>
      <c r="D1629" s="39" t="s">
        <v>11332</v>
      </c>
      <c r="E1629" s="39" t="s">
        <v>11277</v>
      </c>
      <c r="F1629" s="39" t="s">
        <v>11333</v>
      </c>
    </row>
    <row r="1630" spans="1:6" x14ac:dyDescent="0.15">
      <c r="A1630" s="32" t="s">
        <v>11334</v>
      </c>
      <c r="B1630" s="39" t="s">
        <v>11335</v>
      </c>
      <c r="C1630" s="39" t="s">
        <v>11270</v>
      </c>
      <c r="D1630" s="39" t="s">
        <v>11336</v>
      </c>
      <c r="E1630" s="39" t="s">
        <v>11277</v>
      </c>
      <c r="F1630" s="39" t="s">
        <v>11337</v>
      </c>
    </row>
    <row r="1631" spans="1:6" x14ac:dyDescent="0.15">
      <c r="A1631" s="32" t="s">
        <v>11338</v>
      </c>
      <c r="B1631" s="39" t="s">
        <v>11339</v>
      </c>
      <c r="C1631" s="39" t="s">
        <v>11270</v>
      </c>
      <c r="D1631" s="39" t="s">
        <v>11340</v>
      </c>
      <c r="E1631" s="39" t="s">
        <v>11277</v>
      </c>
      <c r="F1631" s="39" t="s">
        <v>11341</v>
      </c>
    </row>
    <row r="1632" spans="1:6" x14ac:dyDescent="0.15">
      <c r="A1632" s="32" t="s">
        <v>11342</v>
      </c>
      <c r="B1632" s="39" t="s">
        <v>11343</v>
      </c>
      <c r="C1632" s="39" t="s">
        <v>11270</v>
      </c>
      <c r="D1632" s="39" t="s">
        <v>11344</v>
      </c>
      <c r="E1632" s="39" t="s">
        <v>11277</v>
      </c>
      <c r="F1632" s="39" t="s">
        <v>11345</v>
      </c>
    </row>
    <row r="1633" spans="1:6" x14ac:dyDescent="0.15">
      <c r="A1633" s="32" t="s">
        <v>11346</v>
      </c>
      <c r="B1633" s="39" t="s">
        <v>11347</v>
      </c>
      <c r="C1633" s="39" t="s">
        <v>11270</v>
      </c>
      <c r="D1633" s="39" t="s">
        <v>11348</v>
      </c>
      <c r="E1633" s="39" t="s">
        <v>11277</v>
      </c>
      <c r="F1633" s="39" t="s">
        <v>11349</v>
      </c>
    </row>
    <row r="1634" spans="1:6" x14ac:dyDescent="0.15">
      <c r="A1634" s="32" t="s">
        <v>11350</v>
      </c>
      <c r="B1634" s="39" t="s">
        <v>11351</v>
      </c>
      <c r="C1634" s="39" t="s">
        <v>11270</v>
      </c>
      <c r="D1634" s="39" t="s">
        <v>11352</v>
      </c>
      <c r="E1634" s="39" t="s">
        <v>11277</v>
      </c>
      <c r="F1634" s="39" t="s">
        <v>11353</v>
      </c>
    </row>
    <row r="1635" spans="1:6" x14ac:dyDescent="0.15">
      <c r="A1635" s="32" t="s">
        <v>11354</v>
      </c>
      <c r="B1635" s="39" t="s">
        <v>11355</v>
      </c>
      <c r="C1635" s="39" t="s">
        <v>11270</v>
      </c>
      <c r="D1635" s="39" t="s">
        <v>11356</v>
      </c>
      <c r="E1635" s="39" t="s">
        <v>11277</v>
      </c>
      <c r="F1635" s="39" t="s">
        <v>11357</v>
      </c>
    </row>
    <row r="1636" spans="1:6" x14ac:dyDescent="0.15">
      <c r="A1636" s="32" t="s">
        <v>11358</v>
      </c>
      <c r="B1636" s="35" t="s">
        <v>11359</v>
      </c>
      <c r="C1636" s="35" t="s">
        <v>11360</v>
      </c>
      <c r="D1636" s="36"/>
      <c r="E1636" s="37" t="s">
        <v>11361</v>
      </c>
      <c r="F1636" s="36"/>
    </row>
    <row r="1637" spans="1:6" x14ac:dyDescent="0.15">
      <c r="A1637" s="32" t="s">
        <v>11362</v>
      </c>
      <c r="B1637" s="39" t="s">
        <v>11363</v>
      </c>
      <c r="C1637" s="39" t="s">
        <v>11358</v>
      </c>
      <c r="D1637" s="39" t="s">
        <v>11364</v>
      </c>
      <c r="E1637" s="39" t="s">
        <v>11365</v>
      </c>
      <c r="F1637" s="39" t="s">
        <v>11366</v>
      </c>
    </row>
    <row r="1638" spans="1:6" x14ac:dyDescent="0.15">
      <c r="A1638" s="32" t="s">
        <v>11367</v>
      </c>
      <c r="B1638" s="39" t="s">
        <v>11368</v>
      </c>
      <c r="C1638" s="39" t="s">
        <v>11358</v>
      </c>
      <c r="D1638" s="39" t="s">
        <v>11369</v>
      </c>
      <c r="E1638" s="39" t="s">
        <v>11365</v>
      </c>
      <c r="F1638" s="39" t="s">
        <v>11370</v>
      </c>
    </row>
    <row r="1639" spans="1:6" x14ac:dyDescent="0.15">
      <c r="A1639" s="32" t="s">
        <v>11371</v>
      </c>
      <c r="B1639" s="39" t="s">
        <v>11372</v>
      </c>
      <c r="C1639" s="39" t="s">
        <v>11358</v>
      </c>
      <c r="D1639" s="39" t="s">
        <v>11373</v>
      </c>
      <c r="E1639" s="39" t="s">
        <v>11365</v>
      </c>
      <c r="F1639" s="39" t="s">
        <v>11374</v>
      </c>
    </row>
    <row r="1640" spans="1:6" x14ac:dyDescent="0.15">
      <c r="A1640" s="32" t="s">
        <v>11375</v>
      </c>
      <c r="B1640" s="39" t="s">
        <v>11376</v>
      </c>
      <c r="C1640" s="39" t="s">
        <v>11358</v>
      </c>
      <c r="D1640" s="39" t="s">
        <v>11377</v>
      </c>
      <c r="E1640" s="39" t="s">
        <v>11365</v>
      </c>
      <c r="F1640" s="39" t="s">
        <v>11378</v>
      </c>
    </row>
    <row r="1641" spans="1:6" x14ac:dyDescent="0.15">
      <c r="A1641" s="32" t="s">
        <v>11379</v>
      </c>
      <c r="B1641" s="39" t="s">
        <v>11380</v>
      </c>
      <c r="C1641" s="39" t="s">
        <v>11358</v>
      </c>
      <c r="D1641" s="39" t="s">
        <v>11381</v>
      </c>
      <c r="E1641" s="39" t="s">
        <v>11365</v>
      </c>
      <c r="F1641" s="39" t="s">
        <v>11382</v>
      </c>
    </row>
    <row r="1642" spans="1:6" x14ac:dyDescent="0.15">
      <c r="A1642" s="32" t="s">
        <v>11383</v>
      </c>
      <c r="B1642" s="39" t="s">
        <v>11384</v>
      </c>
      <c r="C1642" s="39" t="s">
        <v>11358</v>
      </c>
      <c r="D1642" s="39" t="s">
        <v>11385</v>
      </c>
      <c r="E1642" s="39" t="s">
        <v>11365</v>
      </c>
      <c r="F1642" s="39" t="s">
        <v>11386</v>
      </c>
    </row>
    <row r="1643" spans="1:6" x14ac:dyDescent="0.15">
      <c r="A1643" s="32" t="s">
        <v>11387</v>
      </c>
      <c r="B1643" s="39" t="s">
        <v>11388</v>
      </c>
      <c r="C1643" s="39" t="s">
        <v>11358</v>
      </c>
      <c r="D1643" s="39" t="s">
        <v>11389</v>
      </c>
      <c r="E1643" s="39" t="s">
        <v>11365</v>
      </c>
      <c r="F1643" s="39" t="s">
        <v>11390</v>
      </c>
    </row>
    <row r="1644" spans="1:6" x14ac:dyDescent="0.15">
      <c r="A1644" s="32" t="s">
        <v>11391</v>
      </c>
      <c r="B1644" s="39" t="s">
        <v>11392</v>
      </c>
      <c r="C1644" s="39" t="s">
        <v>11358</v>
      </c>
      <c r="D1644" s="39" t="s">
        <v>11393</v>
      </c>
      <c r="E1644" s="39" t="s">
        <v>11365</v>
      </c>
      <c r="F1644" s="39" t="s">
        <v>11394</v>
      </c>
    </row>
    <row r="1645" spans="1:6" x14ac:dyDescent="0.15">
      <c r="A1645" s="32" t="s">
        <v>11395</v>
      </c>
      <c r="B1645" s="39" t="s">
        <v>11396</v>
      </c>
      <c r="C1645" s="39" t="s">
        <v>11358</v>
      </c>
      <c r="D1645" s="39" t="s">
        <v>11397</v>
      </c>
      <c r="E1645" s="39" t="s">
        <v>11365</v>
      </c>
      <c r="F1645" s="39" t="s">
        <v>11398</v>
      </c>
    </row>
    <row r="1646" spans="1:6" x14ac:dyDescent="0.15">
      <c r="A1646" s="32" t="s">
        <v>11399</v>
      </c>
      <c r="B1646" s="39" t="s">
        <v>11400</v>
      </c>
      <c r="C1646" s="39" t="s">
        <v>11358</v>
      </c>
      <c r="D1646" s="39" t="s">
        <v>11401</v>
      </c>
      <c r="E1646" s="39" t="s">
        <v>11365</v>
      </c>
      <c r="F1646" s="39" t="s">
        <v>11402</v>
      </c>
    </row>
    <row r="1647" spans="1:6" x14ac:dyDescent="0.15">
      <c r="A1647" s="32" t="s">
        <v>11403</v>
      </c>
      <c r="B1647" s="39" t="s">
        <v>11404</v>
      </c>
      <c r="C1647" s="39" t="s">
        <v>11358</v>
      </c>
      <c r="D1647" s="39" t="s">
        <v>11405</v>
      </c>
      <c r="E1647" s="39" t="s">
        <v>11365</v>
      </c>
      <c r="F1647" s="39" t="s">
        <v>11406</v>
      </c>
    </row>
    <row r="1648" spans="1:6" x14ac:dyDescent="0.15">
      <c r="A1648" s="32" t="s">
        <v>11407</v>
      </c>
      <c r="B1648" s="39" t="s">
        <v>11408</v>
      </c>
      <c r="C1648" s="39" t="s">
        <v>11358</v>
      </c>
      <c r="D1648" s="39" t="s">
        <v>11409</v>
      </c>
      <c r="E1648" s="39" t="s">
        <v>11365</v>
      </c>
      <c r="F1648" s="39" t="s">
        <v>11410</v>
      </c>
    </row>
    <row r="1649" spans="1:6" x14ac:dyDescent="0.15">
      <c r="A1649" s="32" t="s">
        <v>11411</v>
      </c>
      <c r="B1649" s="39" t="s">
        <v>11412</v>
      </c>
      <c r="C1649" s="39" t="s">
        <v>11358</v>
      </c>
      <c r="D1649" s="39" t="s">
        <v>11413</v>
      </c>
      <c r="E1649" s="39" t="s">
        <v>11365</v>
      </c>
      <c r="F1649" s="39" t="s">
        <v>11414</v>
      </c>
    </row>
    <row r="1650" spans="1:6" x14ac:dyDescent="0.15">
      <c r="A1650" s="32" t="s">
        <v>11415</v>
      </c>
      <c r="B1650" s="39" t="s">
        <v>11416</v>
      </c>
      <c r="C1650" s="39" t="s">
        <v>11358</v>
      </c>
      <c r="D1650" s="39" t="s">
        <v>11417</v>
      </c>
      <c r="E1650" s="39" t="s">
        <v>11365</v>
      </c>
      <c r="F1650" s="39" t="s">
        <v>11418</v>
      </c>
    </row>
    <row r="1651" spans="1:6" x14ac:dyDescent="0.15">
      <c r="A1651" s="32" t="s">
        <v>11419</v>
      </c>
      <c r="B1651" s="39" t="s">
        <v>11420</v>
      </c>
      <c r="C1651" s="39" t="s">
        <v>11358</v>
      </c>
      <c r="D1651" s="39" t="s">
        <v>6071</v>
      </c>
      <c r="E1651" s="39" t="s">
        <v>11365</v>
      </c>
      <c r="F1651" s="39" t="s">
        <v>6072</v>
      </c>
    </row>
    <row r="1652" spans="1:6" x14ac:dyDescent="0.15">
      <c r="A1652" s="32" t="s">
        <v>11421</v>
      </c>
      <c r="B1652" s="39" t="s">
        <v>11422</v>
      </c>
      <c r="C1652" s="39" t="s">
        <v>11358</v>
      </c>
      <c r="D1652" s="39" t="s">
        <v>11423</v>
      </c>
      <c r="E1652" s="39" t="s">
        <v>11365</v>
      </c>
      <c r="F1652" s="39" t="s">
        <v>11424</v>
      </c>
    </row>
    <row r="1653" spans="1:6" x14ac:dyDescent="0.15">
      <c r="A1653" s="32" t="s">
        <v>11425</v>
      </c>
      <c r="B1653" s="39" t="s">
        <v>11426</v>
      </c>
      <c r="C1653" s="39" t="s">
        <v>11358</v>
      </c>
      <c r="D1653" s="39" t="s">
        <v>11427</v>
      </c>
      <c r="E1653" s="39" t="s">
        <v>11365</v>
      </c>
      <c r="F1653" s="39" t="s">
        <v>11428</v>
      </c>
    </row>
    <row r="1654" spans="1:6" x14ac:dyDescent="0.15">
      <c r="A1654" s="32" t="s">
        <v>11429</v>
      </c>
      <c r="B1654" s="39" t="s">
        <v>11430</v>
      </c>
      <c r="C1654" s="39" t="s">
        <v>11358</v>
      </c>
      <c r="D1654" s="39" t="s">
        <v>11431</v>
      </c>
      <c r="E1654" s="39" t="s">
        <v>11365</v>
      </c>
      <c r="F1654" s="39" t="s">
        <v>11432</v>
      </c>
    </row>
    <row r="1655" spans="1:6" x14ac:dyDescent="0.15">
      <c r="A1655" s="32" t="s">
        <v>11433</v>
      </c>
      <c r="B1655" s="39" t="s">
        <v>11434</v>
      </c>
      <c r="C1655" s="39" t="s">
        <v>11358</v>
      </c>
      <c r="D1655" s="39" t="s">
        <v>11435</v>
      </c>
      <c r="E1655" s="39" t="s">
        <v>11365</v>
      </c>
      <c r="F1655" s="39" t="s">
        <v>11436</v>
      </c>
    </row>
    <row r="1656" spans="1:6" x14ac:dyDescent="0.15">
      <c r="A1656" s="32" t="s">
        <v>11437</v>
      </c>
      <c r="B1656" s="39" t="s">
        <v>11438</v>
      </c>
      <c r="C1656" s="39" t="s">
        <v>11358</v>
      </c>
      <c r="D1656" s="39" t="s">
        <v>11439</v>
      </c>
      <c r="E1656" s="39" t="s">
        <v>11365</v>
      </c>
      <c r="F1656" s="39" t="s">
        <v>11440</v>
      </c>
    </row>
    <row r="1657" spans="1:6" x14ac:dyDescent="0.15">
      <c r="A1657" s="32" t="s">
        <v>11441</v>
      </c>
      <c r="B1657" s="39" t="s">
        <v>11442</v>
      </c>
      <c r="C1657" s="39" t="s">
        <v>11358</v>
      </c>
      <c r="D1657" s="39" t="s">
        <v>11443</v>
      </c>
      <c r="E1657" s="39" t="s">
        <v>11365</v>
      </c>
      <c r="F1657" s="39" t="s">
        <v>11444</v>
      </c>
    </row>
    <row r="1658" spans="1:6" x14ac:dyDescent="0.15">
      <c r="A1658" s="32" t="s">
        <v>11445</v>
      </c>
      <c r="B1658" s="39" t="s">
        <v>11446</v>
      </c>
      <c r="C1658" s="39" t="s">
        <v>11358</v>
      </c>
      <c r="D1658" s="39" t="s">
        <v>11447</v>
      </c>
      <c r="E1658" s="39" t="s">
        <v>11365</v>
      </c>
      <c r="F1658" s="39" t="s">
        <v>11448</v>
      </c>
    </row>
    <row r="1659" spans="1:6" x14ac:dyDescent="0.15">
      <c r="A1659" s="32" t="s">
        <v>11449</v>
      </c>
      <c r="B1659" s="39" t="s">
        <v>11450</v>
      </c>
      <c r="C1659" s="39" t="s">
        <v>11358</v>
      </c>
      <c r="D1659" s="39" t="s">
        <v>6309</v>
      </c>
      <c r="E1659" s="39" t="s">
        <v>11365</v>
      </c>
      <c r="F1659" s="39" t="s">
        <v>6310</v>
      </c>
    </row>
    <row r="1660" spans="1:6" x14ac:dyDescent="0.15">
      <c r="A1660" s="32" t="s">
        <v>11451</v>
      </c>
      <c r="B1660" s="39" t="s">
        <v>11452</v>
      </c>
      <c r="C1660" s="39" t="s">
        <v>11358</v>
      </c>
      <c r="D1660" s="39" t="s">
        <v>11453</v>
      </c>
      <c r="E1660" s="39" t="s">
        <v>11365</v>
      </c>
      <c r="F1660" s="39" t="s">
        <v>11454</v>
      </c>
    </row>
    <row r="1661" spans="1:6" x14ac:dyDescent="0.15">
      <c r="A1661" s="32" t="s">
        <v>11455</v>
      </c>
      <c r="B1661" s="39" t="s">
        <v>11456</v>
      </c>
      <c r="C1661" s="39" t="s">
        <v>11358</v>
      </c>
      <c r="D1661" s="39" t="s">
        <v>8506</v>
      </c>
      <c r="E1661" s="39" t="s">
        <v>11365</v>
      </c>
      <c r="F1661" s="39" t="s">
        <v>8507</v>
      </c>
    </row>
    <row r="1662" spans="1:6" x14ac:dyDescent="0.15">
      <c r="A1662" s="32" t="s">
        <v>11457</v>
      </c>
      <c r="B1662" s="39" t="s">
        <v>11458</v>
      </c>
      <c r="C1662" s="39" t="s">
        <v>11358</v>
      </c>
      <c r="D1662" s="39" t="s">
        <v>11459</v>
      </c>
      <c r="E1662" s="39" t="s">
        <v>11365</v>
      </c>
      <c r="F1662" s="39" t="s">
        <v>11460</v>
      </c>
    </row>
    <row r="1663" spans="1:6" x14ac:dyDescent="0.15">
      <c r="A1663" s="32" t="s">
        <v>11461</v>
      </c>
      <c r="B1663" s="39" t="s">
        <v>11462</v>
      </c>
      <c r="C1663" s="39" t="s">
        <v>11358</v>
      </c>
      <c r="D1663" s="39" t="s">
        <v>11463</v>
      </c>
      <c r="E1663" s="39" t="s">
        <v>11365</v>
      </c>
      <c r="F1663" s="39" t="s">
        <v>11464</v>
      </c>
    </row>
    <row r="1664" spans="1:6" x14ac:dyDescent="0.15">
      <c r="A1664" s="32" t="s">
        <v>11465</v>
      </c>
      <c r="B1664" s="39" t="s">
        <v>11466</v>
      </c>
      <c r="C1664" s="39" t="s">
        <v>11358</v>
      </c>
      <c r="D1664" s="39" t="s">
        <v>11467</v>
      </c>
      <c r="E1664" s="39" t="s">
        <v>11365</v>
      </c>
      <c r="F1664" s="39" t="s">
        <v>11468</v>
      </c>
    </row>
    <row r="1665" spans="1:6" x14ac:dyDescent="0.15">
      <c r="A1665" s="32" t="s">
        <v>11469</v>
      </c>
      <c r="B1665" s="39" t="s">
        <v>11470</v>
      </c>
      <c r="C1665" s="39" t="s">
        <v>11358</v>
      </c>
      <c r="D1665" s="39" t="s">
        <v>11471</v>
      </c>
      <c r="E1665" s="39" t="s">
        <v>11365</v>
      </c>
      <c r="F1665" s="39" t="s">
        <v>11472</v>
      </c>
    </row>
    <row r="1666" spans="1:6" x14ac:dyDescent="0.15">
      <c r="A1666" s="32" t="s">
        <v>11473</v>
      </c>
      <c r="B1666" s="39" t="s">
        <v>11474</v>
      </c>
      <c r="C1666" s="39" t="s">
        <v>11358</v>
      </c>
      <c r="D1666" s="39" t="s">
        <v>11475</v>
      </c>
      <c r="E1666" s="39" t="s">
        <v>11365</v>
      </c>
      <c r="F1666" s="39" t="s">
        <v>11476</v>
      </c>
    </row>
    <row r="1667" spans="1:6" x14ac:dyDescent="0.15">
      <c r="A1667" s="32" t="s">
        <v>11477</v>
      </c>
      <c r="B1667" s="39" t="s">
        <v>11478</v>
      </c>
      <c r="C1667" s="39" t="s">
        <v>11358</v>
      </c>
      <c r="D1667" s="39" t="s">
        <v>11479</v>
      </c>
      <c r="E1667" s="39" t="s">
        <v>11365</v>
      </c>
      <c r="F1667" s="39" t="s">
        <v>11480</v>
      </c>
    </row>
    <row r="1668" spans="1:6" x14ac:dyDescent="0.15">
      <c r="A1668" s="32" t="s">
        <v>11481</v>
      </c>
      <c r="B1668" s="39" t="s">
        <v>11482</v>
      </c>
      <c r="C1668" s="39" t="s">
        <v>11358</v>
      </c>
      <c r="D1668" s="39" t="s">
        <v>11483</v>
      </c>
      <c r="E1668" s="39" t="s">
        <v>11365</v>
      </c>
      <c r="F1668" s="39" t="s">
        <v>11484</v>
      </c>
    </row>
    <row r="1669" spans="1:6" x14ac:dyDescent="0.15">
      <c r="A1669" s="32" t="s">
        <v>11485</v>
      </c>
      <c r="B1669" s="39" t="s">
        <v>11486</v>
      </c>
      <c r="C1669" s="39" t="s">
        <v>11358</v>
      </c>
      <c r="D1669" s="39" t="s">
        <v>11487</v>
      </c>
      <c r="E1669" s="39" t="s">
        <v>11365</v>
      </c>
      <c r="F1669" s="39" t="s">
        <v>11488</v>
      </c>
    </row>
    <row r="1670" spans="1:6" x14ac:dyDescent="0.15">
      <c r="A1670" s="32" t="s">
        <v>11489</v>
      </c>
      <c r="B1670" s="39" t="s">
        <v>11490</v>
      </c>
      <c r="C1670" s="39" t="s">
        <v>11358</v>
      </c>
      <c r="D1670" s="39" t="s">
        <v>11491</v>
      </c>
      <c r="E1670" s="39" t="s">
        <v>11365</v>
      </c>
      <c r="F1670" s="39" t="s">
        <v>11492</v>
      </c>
    </row>
    <row r="1671" spans="1:6" x14ac:dyDescent="0.15">
      <c r="A1671" s="32" t="s">
        <v>11493</v>
      </c>
      <c r="B1671" s="39" t="s">
        <v>11494</v>
      </c>
      <c r="C1671" s="39" t="s">
        <v>11358</v>
      </c>
      <c r="D1671" s="39" t="s">
        <v>11495</v>
      </c>
      <c r="E1671" s="39" t="s">
        <v>11365</v>
      </c>
      <c r="F1671" s="39" t="s">
        <v>11496</v>
      </c>
    </row>
    <row r="1672" spans="1:6" x14ac:dyDescent="0.15">
      <c r="A1672" s="32" t="s">
        <v>11497</v>
      </c>
      <c r="B1672" s="39" t="s">
        <v>11498</v>
      </c>
      <c r="C1672" s="39" t="s">
        <v>11358</v>
      </c>
      <c r="D1672" s="39" t="s">
        <v>11499</v>
      </c>
      <c r="E1672" s="39" t="s">
        <v>11365</v>
      </c>
      <c r="F1672" s="39" t="s">
        <v>11500</v>
      </c>
    </row>
    <row r="1673" spans="1:6" x14ac:dyDescent="0.15">
      <c r="A1673" s="32" t="s">
        <v>11501</v>
      </c>
      <c r="B1673" s="39" t="s">
        <v>11502</v>
      </c>
      <c r="C1673" s="39" t="s">
        <v>11358</v>
      </c>
      <c r="D1673" s="39" t="s">
        <v>11503</v>
      </c>
      <c r="E1673" s="39" t="s">
        <v>11365</v>
      </c>
      <c r="F1673" s="39" t="s">
        <v>11504</v>
      </c>
    </row>
    <row r="1674" spans="1:6" x14ac:dyDescent="0.15">
      <c r="A1674" s="32" t="s">
        <v>11505</v>
      </c>
      <c r="B1674" s="39" t="s">
        <v>11506</v>
      </c>
      <c r="C1674" s="39" t="s">
        <v>11358</v>
      </c>
      <c r="D1674" s="39" t="s">
        <v>11507</v>
      </c>
      <c r="E1674" s="39" t="s">
        <v>11365</v>
      </c>
      <c r="F1674" s="39" t="s">
        <v>11508</v>
      </c>
    </row>
    <row r="1675" spans="1:6" x14ac:dyDescent="0.15">
      <c r="A1675" s="32" t="s">
        <v>11509</v>
      </c>
      <c r="B1675" s="39" t="s">
        <v>11510</v>
      </c>
      <c r="C1675" s="39" t="s">
        <v>11358</v>
      </c>
      <c r="D1675" s="39" t="s">
        <v>11511</v>
      </c>
      <c r="E1675" s="39" t="s">
        <v>11365</v>
      </c>
      <c r="F1675" s="39" t="s">
        <v>11512</v>
      </c>
    </row>
    <row r="1676" spans="1:6" x14ac:dyDescent="0.15">
      <c r="A1676" s="32" t="s">
        <v>11513</v>
      </c>
      <c r="B1676" s="39" t="s">
        <v>11514</v>
      </c>
      <c r="C1676" s="39" t="s">
        <v>11358</v>
      </c>
      <c r="D1676" s="39" t="s">
        <v>11515</v>
      </c>
      <c r="E1676" s="39" t="s">
        <v>11365</v>
      </c>
      <c r="F1676" s="39" t="s">
        <v>11516</v>
      </c>
    </row>
    <row r="1677" spans="1:6" x14ac:dyDescent="0.15">
      <c r="A1677" s="32" t="s">
        <v>11517</v>
      </c>
      <c r="B1677" s="39" t="s">
        <v>11518</v>
      </c>
      <c r="C1677" s="39" t="s">
        <v>11358</v>
      </c>
      <c r="D1677" s="39" t="s">
        <v>11519</v>
      </c>
      <c r="E1677" s="39" t="s">
        <v>11365</v>
      </c>
      <c r="F1677" s="39" t="s">
        <v>11520</v>
      </c>
    </row>
    <row r="1678" spans="1:6" x14ac:dyDescent="0.15">
      <c r="A1678" s="32" t="s">
        <v>11521</v>
      </c>
      <c r="B1678" s="39" t="s">
        <v>11522</v>
      </c>
      <c r="C1678" s="39" t="s">
        <v>11358</v>
      </c>
      <c r="D1678" s="39" t="s">
        <v>11523</v>
      </c>
      <c r="E1678" s="39" t="s">
        <v>11365</v>
      </c>
      <c r="F1678" s="39" t="s">
        <v>11524</v>
      </c>
    </row>
    <row r="1679" spans="1:6" x14ac:dyDescent="0.15">
      <c r="A1679" s="32" t="s">
        <v>11525</v>
      </c>
      <c r="B1679" s="39" t="s">
        <v>11526</v>
      </c>
      <c r="C1679" s="39" t="s">
        <v>11358</v>
      </c>
      <c r="D1679" s="39" t="s">
        <v>11527</v>
      </c>
      <c r="E1679" s="39" t="s">
        <v>11365</v>
      </c>
      <c r="F1679" s="39" t="s">
        <v>11528</v>
      </c>
    </row>
    <row r="1680" spans="1:6" x14ac:dyDescent="0.15">
      <c r="A1680" s="32" t="s">
        <v>11529</v>
      </c>
      <c r="B1680" s="39" t="s">
        <v>11530</v>
      </c>
      <c r="C1680" s="39" t="s">
        <v>11358</v>
      </c>
      <c r="D1680" s="39" t="s">
        <v>11531</v>
      </c>
      <c r="E1680" s="39" t="s">
        <v>11365</v>
      </c>
      <c r="F1680" s="39" t="s">
        <v>11532</v>
      </c>
    </row>
    <row r="1681" spans="1:6" x14ac:dyDescent="0.15">
      <c r="A1681" s="32" t="s">
        <v>11533</v>
      </c>
      <c r="B1681" s="39" t="s">
        <v>11534</v>
      </c>
      <c r="C1681" s="39" t="s">
        <v>11358</v>
      </c>
      <c r="D1681" s="39" t="s">
        <v>11535</v>
      </c>
      <c r="E1681" s="39" t="s">
        <v>11365</v>
      </c>
      <c r="F1681" s="39" t="s">
        <v>11536</v>
      </c>
    </row>
    <row r="1682" spans="1:6" x14ac:dyDescent="0.15">
      <c r="A1682" s="32" t="s">
        <v>11537</v>
      </c>
      <c r="B1682" s="35" t="s">
        <v>11538</v>
      </c>
      <c r="C1682" s="35" t="s">
        <v>11539</v>
      </c>
      <c r="D1682" s="36"/>
      <c r="E1682" s="37" t="s">
        <v>11540</v>
      </c>
      <c r="F1682" s="36"/>
    </row>
    <row r="1683" spans="1:6" x14ac:dyDescent="0.15">
      <c r="A1683" s="32" t="s">
        <v>11541</v>
      </c>
      <c r="B1683" s="39" t="s">
        <v>11542</v>
      </c>
      <c r="C1683" s="39" t="s">
        <v>11537</v>
      </c>
      <c r="D1683" s="39" t="s">
        <v>11543</v>
      </c>
      <c r="E1683" s="39" t="s">
        <v>11544</v>
      </c>
      <c r="F1683" s="39" t="s">
        <v>11545</v>
      </c>
    </row>
    <row r="1684" spans="1:6" x14ac:dyDescent="0.15">
      <c r="A1684" s="32" t="s">
        <v>11546</v>
      </c>
      <c r="B1684" s="39" t="s">
        <v>11547</v>
      </c>
      <c r="C1684" s="39" t="s">
        <v>11537</v>
      </c>
      <c r="D1684" s="39" t="s">
        <v>11548</v>
      </c>
      <c r="E1684" s="39" t="s">
        <v>11544</v>
      </c>
      <c r="F1684" s="39" t="s">
        <v>11549</v>
      </c>
    </row>
    <row r="1685" spans="1:6" x14ac:dyDescent="0.15">
      <c r="A1685" s="32" t="s">
        <v>11550</v>
      </c>
      <c r="B1685" s="39" t="s">
        <v>11551</v>
      </c>
      <c r="C1685" s="39" t="s">
        <v>11537</v>
      </c>
      <c r="D1685" s="39" t="s">
        <v>11552</v>
      </c>
      <c r="E1685" s="39" t="s">
        <v>11544</v>
      </c>
      <c r="F1685" s="39" t="s">
        <v>11553</v>
      </c>
    </row>
    <row r="1686" spans="1:6" x14ac:dyDescent="0.15">
      <c r="A1686" s="32" t="s">
        <v>11554</v>
      </c>
      <c r="B1686" s="39" t="s">
        <v>11555</v>
      </c>
      <c r="C1686" s="39" t="s">
        <v>11537</v>
      </c>
      <c r="D1686" s="39" t="s">
        <v>11556</v>
      </c>
      <c r="E1686" s="39" t="s">
        <v>11544</v>
      </c>
      <c r="F1686" s="39" t="s">
        <v>11557</v>
      </c>
    </row>
    <row r="1687" spans="1:6" x14ac:dyDescent="0.15">
      <c r="A1687" s="32" t="s">
        <v>11558</v>
      </c>
      <c r="B1687" s="39" t="s">
        <v>11559</v>
      </c>
      <c r="C1687" s="39" t="s">
        <v>11537</v>
      </c>
      <c r="D1687" s="39" t="s">
        <v>11560</v>
      </c>
      <c r="E1687" s="39" t="s">
        <v>11544</v>
      </c>
      <c r="F1687" s="39" t="s">
        <v>11561</v>
      </c>
    </row>
    <row r="1688" spans="1:6" x14ac:dyDescent="0.15">
      <c r="A1688" s="32" t="s">
        <v>11562</v>
      </c>
      <c r="B1688" s="39" t="s">
        <v>11563</v>
      </c>
      <c r="C1688" s="39" t="s">
        <v>11537</v>
      </c>
      <c r="D1688" s="39" t="s">
        <v>11564</v>
      </c>
      <c r="E1688" s="39" t="s">
        <v>11544</v>
      </c>
      <c r="F1688" s="39" t="s">
        <v>11565</v>
      </c>
    </row>
    <row r="1689" spans="1:6" x14ac:dyDescent="0.15">
      <c r="A1689" s="32" t="s">
        <v>11566</v>
      </c>
      <c r="B1689" s="39" t="s">
        <v>11567</v>
      </c>
      <c r="C1689" s="39" t="s">
        <v>11537</v>
      </c>
      <c r="D1689" s="39" t="s">
        <v>11568</v>
      </c>
      <c r="E1689" s="39" t="s">
        <v>11544</v>
      </c>
      <c r="F1689" s="39" t="s">
        <v>11569</v>
      </c>
    </row>
    <row r="1690" spans="1:6" x14ac:dyDescent="0.15">
      <c r="A1690" s="32" t="s">
        <v>11570</v>
      </c>
      <c r="B1690" s="39" t="s">
        <v>11571</v>
      </c>
      <c r="C1690" s="39" t="s">
        <v>11537</v>
      </c>
      <c r="D1690" s="39" t="s">
        <v>11572</v>
      </c>
      <c r="E1690" s="39" t="s">
        <v>11544</v>
      </c>
      <c r="F1690" s="39" t="s">
        <v>11573</v>
      </c>
    </row>
    <row r="1691" spans="1:6" x14ac:dyDescent="0.15">
      <c r="A1691" s="32" t="s">
        <v>11574</v>
      </c>
      <c r="B1691" s="39" t="s">
        <v>11575</v>
      </c>
      <c r="C1691" s="39" t="s">
        <v>11537</v>
      </c>
      <c r="D1691" s="39" t="s">
        <v>11576</v>
      </c>
      <c r="E1691" s="39" t="s">
        <v>11544</v>
      </c>
      <c r="F1691" s="39" t="s">
        <v>11577</v>
      </c>
    </row>
    <row r="1692" spans="1:6" x14ac:dyDescent="0.15">
      <c r="A1692" s="32" t="s">
        <v>11578</v>
      </c>
      <c r="B1692" s="39" t="s">
        <v>11579</v>
      </c>
      <c r="C1692" s="39" t="s">
        <v>11537</v>
      </c>
      <c r="D1692" s="39" t="s">
        <v>11580</v>
      </c>
      <c r="E1692" s="39" t="s">
        <v>11544</v>
      </c>
      <c r="F1692" s="39" t="s">
        <v>11581</v>
      </c>
    </row>
    <row r="1693" spans="1:6" x14ac:dyDescent="0.15">
      <c r="A1693" s="32" t="s">
        <v>11582</v>
      </c>
      <c r="B1693" s="39" t="s">
        <v>11583</v>
      </c>
      <c r="C1693" s="39" t="s">
        <v>11537</v>
      </c>
      <c r="D1693" s="39" t="s">
        <v>11584</v>
      </c>
      <c r="E1693" s="39" t="s">
        <v>11544</v>
      </c>
      <c r="F1693" s="39" t="s">
        <v>11585</v>
      </c>
    </row>
    <row r="1694" spans="1:6" x14ac:dyDescent="0.15">
      <c r="A1694" s="32" t="s">
        <v>11586</v>
      </c>
      <c r="B1694" s="39" t="s">
        <v>11587</v>
      </c>
      <c r="C1694" s="39" t="s">
        <v>11537</v>
      </c>
      <c r="D1694" s="39" t="s">
        <v>11588</v>
      </c>
      <c r="E1694" s="39" t="s">
        <v>11544</v>
      </c>
      <c r="F1694" s="39" t="s">
        <v>11589</v>
      </c>
    </row>
    <row r="1695" spans="1:6" x14ac:dyDescent="0.15">
      <c r="A1695" s="32" t="s">
        <v>11590</v>
      </c>
      <c r="B1695" s="39" t="s">
        <v>11591</v>
      </c>
      <c r="C1695" s="39" t="s">
        <v>11537</v>
      </c>
      <c r="D1695" s="39" t="s">
        <v>11592</v>
      </c>
      <c r="E1695" s="39" t="s">
        <v>11544</v>
      </c>
      <c r="F1695" s="39" t="s">
        <v>11593</v>
      </c>
    </row>
    <row r="1696" spans="1:6" x14ac:dyDescent="0.15">
      <c r="A1696" s="32" t="s">
        <v>11594</v>
      </c>
      <c r="B1696" s="39" t="s">
        <v>11595</v>
      </c>
      <c r="C1696" s="39" t="s">
        <v>11537</v>
      </c>
      <c r="D1696" s="39" t="s">
        <v>11596</v>
      </c>
      <c r="E1696" s="39" t="s">
        <v>11544</v>
      </c>
      <c r="F1696" s="39" t="s">
        <v>11597</v>
      </c>
    </row>
    <row r="1697" spans="1:6" x14ac:dyDescent="0.15">
      <c r="A1697" s="32" t="s">
        <v>11598</v>
      </c>
      <c r="B1697" s="39" t="s">
        <v>11599</v>
      </c>
      <c r="C1697" s="39" t="s">
        <v>11537</v>
      </c>
      <c r="D1697" s="39" t="s">
        <v>11600</v>
      </c>
      <c r="E1697" s="39" t="s">
        <v>11544</v>
      </c>
      <c r="F1697" s="39" t="s">
        <v>11601</v>
      </c>
    </row>
    <row r="1698" spans="1:6" x14ac:dyDescent="0.15">
      <c r="A1698" s="32" t="s">
        <v>11602</v>
      </c>
      <c r="B1698" s="39" t="s">
        <v>11603</v>
      </c>
      <c r="C1698" s="39" t="s">
        <v>11537</v>
      </c>
      <c r="D1698" s="39" t="s">
        <v>11604</v>
      </c>
      <c r="E1698" s="39" t="s">
        <v>11544</v>
      </c>
      <c r="F1698" s="39" t="s">
        <v>11605</v>
      </c>
    </row>
    <row r="1699" spans="1:6" x14ac:dyDescent="0.15">
      <c r="A1699" s="32" t="s">
        <v>11606</v>
      </c>
      <c r="B1699" s="39" t="s">
        <v>11607</v>
      </c>
      <c r="C1699" s="39" t="s">
        <v>11537</v>
      </c>
      <c r="D1699" s="39" t="s">
        <v>11608</v>
      </c>
      <c r="E1699" s="39" t="s">
        <v>11544</v>
      </c>
      <c r="F1699" s="39" t="s">
        <v>11609</v>
      </c>
    </row>
    <row r="1700" spans="1:6" x14ac:dyDescent="0.15">
      <c r="A1700" s="32" t="s">
        <v>11610</v>
      </c>
      <c r="B1700" s="39" t="s">
        <v>11611</v>
      </c>
      <c r="C1700" s="39" t="s">
        <v>11537</v>
      </c>
      <c r="D1700" s="39" t="s">
        <v>11612</v>
      </c>
      <c r="E1700" s="39" t="s">
        <v>11544</v>
      </c>
      <c r="F1700" s="39" t="s">
        <v>11613</v>
      </c>
    </row>
    <row r="1701" spans="1:6" x14ac:dyDescent="0.15">
      <c r="A1701" s="32" t="s">
        <v>11614</v>
      </c>
      <c r="B1701" s="35" t="s">
        <v>11615</v>
      </c>
      <c r="C1701" s="35" t="s">
        <v>11616</v>
      </c>
      <c r="D1701" s="36"/>
      <c r="E1701" s="37" t="s">
        <v>11617</v>
      </c>
      <c r="F1701" s="36"/>
    </row>
    <row r="1702" spans="1:6" x14ac:dyDescent="0.15">
      <c r="A1702" s="32" t="s">
        <v>11618</v>
      </c>
      <c r="B1702" s="39" t="s">
        <v>11619</v>
      </c>
      <c r="C1702" s="39" t="s">
        <v>11614</v>
      </c>
      <c r="D1702" s="39" t="s">
        <v>11620</v>
      </c>
      <c r="E1702" s="39" t="s">
        <v>11621</v>
      </c>
      <c r="F1702" s="39" t="s">
        <v>11622</v>
      </c>
    </row>
    <row r="1703" spans="1:6" x14ac:dyDescent="0.15">
      <c r="A1703" s="32" t="s">
        <v>11623</v>
      </c>
      <c r="B1703" s="39" t="s">
        <v>11624</v>
      </c>
      <c r="C1703" s="39" t="s">
        <v>11614</v>
      </c>
      <c r="D1703" s="39" t="s">
        <v>11625</v>
      </c>
      <c r="E1703" s="39" t="s">
        <v>11621</v>
      </c>
      <c r="F1703" s="39" t="s">
        <v>11626</v>
      </c>
    </row>
    <row r="1704" spans="1:6" x14ac:dyDescent="0.15">
      <c r="A1704" s="32" t="s">
        <v>11627</v>
      </c>
      <c r="B1704" s="39" t="s">
        <v>11628</v>
      </c>
      <c r="C1704" s="39" t="s">
        <v>11614</v>
      </c>
      <c r="D1704" s="39" t="s">
        <v>11629</v>
      </c>
      <c r="E1704" s="39" t="s">
        <v>11621</v>
      </c>
      <c r="F1704" s="39" t="s">
        <v>11630</v>
      </c>
    </row>
    <row r="1705" spans="1:6" x14ac:dyDescent="0.15">
      <c r="A1705" s="32" t="s">
        <v>11631</v>
      </c>
      <c r="B1705" s="39" t="s">
        <v>11632</v>
      </c>
      <c r="C1705" s="39" t="s">
        <v>11614</v>
      </c>
      <c r="D1705" s="39" t="s">
        <v>11633</v>
      </c>
      <c r="E1705" s="39" t="s">
        <v>11621</v>
      </c>
      <c r="F1705" s="39" t="s">
        <v>11634</v>
      </c>
    </row>
    <row r="1706" spans="1:6" x14ac:dyDescent="0.15">
      <c r="A1706" s="32" t="s">
        <v>11635</v>
      </c>
      <c r="B1706" s="39" t="s">
        <v>11636</v>
      </c>
      <c r="C1706" s="39" t="s">
        <v>11614</v>
      </c>
      <c r="D1706" s="39" t="s">
        <v>11637</v>
      </c>
      <c r="E1706" s="39" t="s">
        <v>11621</v>
      </c>
      <c r="F1706" s="39" t="s">
        <v>11638</v>
      </c>
    </row>
    <row r="1707" spans="1:6" x14ac:dyDescent="0.15">
      <c r="A1707" s="32" t="s">
        <v>11639</v>
      </c>
      <c r="B1707" s="39" t="s">
        <v>11640</v>
      </c>
      <c r="C1707" s="39" t="s">
        <v>11614</v>
      </c>
      <c r="D1707" s="39" t="s">
        <v>11641</v>
      </c>
      <c r="E1707" s="39" t="s">
        <v>11621</v>
      </c>
      <c r="F1707" s="39" t="s">
        <v>11642</v>
      </c>
    </row>
    <row r="1708" spans="1:6" x14ac:dyDescent="0.15">
      <c r="A1708" s="32" t="s">
        <v>11643</v>
      </c>
      <c r="B1708" s="39" t="s">
        <v>11644</v>
      </c>
      <c r="C1708" s="39" t="s">
        <v>11614</v>
      </c>
      <c r="D1708" s="39" t="s">
        <v>11645</v>
      </c>
      <c r="E1708" s="39" t="s">
        <v>11621</v>
      </c>
      <c r="F1708" s="39" t="s">
        <v>11646</v>
      </c>
    </row>
    <row r="1709" spans="1:6" x14ac:dyDescent="0.15">
      <c r="A1709" s="32" t="s">
        <v>11647</v>
      </c>
      <c r="B1709" s="39" t="s">
        <v>11648</v>
      </c>
      <c r="C1709" s="39" t="s">
        <v>11614</v>
      </c>
      <c r="D1709" s="39" t="s">
        <v>11649</v>
      </c>
      <c r="E1709" s="39" t="s">
        <v>11621</v>
      </c>
      <c r="F1709" s="39" t="s">
        <v>11650</v>
      </c>
    </row>
    <row r="1710" spans="1:6" x14ac:dyDescent="0.15">
      <c r="A1710" s="32" t="s">
        <v>11651</v>
      </c>
      <c r="B1710" s="39" t="s">
        <v>11652</v>
      </c>
      <c r="C1710" s="39" t="s">
        <v>11614</v>
      </c>
      <c r="D1710" s="39" t="s">
        <v>11653</v>
      </c>
      <c r="E1710" s="39" t="s">
        <v>11621</v>
      </c>
      <c r="F1710" s="39" t="s">
        <v>11654</v>
      </c>
    </row>
    <row r="1711" spans="1:6" x14ac:dyDescent="0.15">
      <c r="A1711" s="32" t="s">
        <v>11655</v>
      </c>
      <c r="B1711" s="39" t="s">
        <v>11656</v>
      </c>
      <c r="C1711" s="39" t="s">
        <v>11614</v>
      </c>
      <c r="D1711" s="39" t="s">
        <v>11657</v>
      </c>
      <c r="E1711" s="39" t="s">
        <v>11621</v>
      </c>
      <c r="F1711" s="39" t="s">
        <v>11658</v>
      </c>
    </row>
    <row r="1712" spans="1:6" x14ac:dyDescent="0.15">
      <c r="A1712" s="32" t="s">
        <v>11659</v>
      </c>
      <c r="B1712" s="39" t="s">
        <v>11660</v>
      </c>
      <c r="C1712" s="39" t="s">
        <v>11614</v>
      </c>
      <c r="D1712" s="39" t="s">
        <v>11661</v>
      </c>
      <c r="E1712" s="39" t="s">
        <v>11621</v>
      </c>
      <c r="F1712" s="39" t="s">
        <v>11662</v>
      </c>
    </row>
    <row r="1713" spans="1:6" x14ac:dyDescent="0.15">
      <c r="A1713" s="32" t="s">
        <v>11663</v>
      </c>
      <c r="B1713" s="39" t="s">
        <v>11664</v>
      </c>
      <c r="C1713" s="39" t="s">
        <v>11614</v>
      </c>
      <c r="D1713" s="39" t="s">
        <v>11665</v>
      </c>
      <c r="E1713" s="39" t="s">
        <v>11621</v>
      </c>
      <c r="F1713" s="39" t="s">
        <v>11666</v>
      </c>
    </row>
    <row r="1714" spans="1:6" x14ac:dyDescent="0.15">
      <c r="A1714" s="32" t="s">
        <v>11667</v>
      </c>
      <c r="B1714" s="39" t="s">
        <v>11668</v>
      </c>
      <c r="C1714" s="39" t="s">
        <v>11614</v>
      </c>
      <c r="D1714" s="39" t="s">
        <v>11669</v>
      </c>
      <c r="E1714" s="39" t="s">
        <v>11621</v>
      </c>
      <c r="F1714" s="39" t="s">
        <v>11670</v>
      </c>
    </row>
    <row r="1715" spans="1:6" x14ac:dyDescent="0.15">
      <c r="A1715" s="32" t="s">
        <v>11671</v>
      </c>
      <c r="B1715" s="39" t="s">
        <v>11672</v>
      </c>
      <c r="C1715" s="39" t="s">
        <v>11614</v>
      </c>
      <c r="D1715" s="39" t="s">
        <v>11673</v>
      </c>
      <c r="E1715" s="39" t="s">
        <v>11621</v>
      </c>
      <c r="F1715" s="39" t="s">
        <v>11674</v>
      </c>
    </row>
    <row r="1716" spans="1:6" x14ac:dyDescent="0.15">
      <c r="A1716" s="32" t="s">
        <v>11675</v>
      </c>
      <c r="B1716" s="39" t="s">
        <v>11676</v>
      </c>
      <c r="C1716" s="39" t="s">
        <v>11614</v>
      </c>
      <c r="D1716" s="39" t="s">
        <v>11677</v>
      </c>
      <c r="E1716" s="39" t="s">
        <v>11621</v>
      </c>
      <c r="F1716" s="39" t="s">
        <v>11678</v>
      </c>
    </row>
    <row r="1717" spans="1:6" x14ac:dyDescent="0.15">
      <c r="A1717" s="32" t="s">
        <v>11679</v>
      </c>
      <c r="B1717" s="39" t="s">
        <v>11680</v>
      </c>
      <c r="C1717" s="39" t="s">
        <v>11614</v>
      </c>
      <c r="D1717" s="39" t="s">
        <v>11681</v>
      </c>
      <c r="E1717" s="39" t="s">
        <v>11621</v>
      </c>
      <c r="F1717" s="39" t="s">
        <v>11682</v>
      </c>
    </row>
    <row r="1718" spans="1:6" x14ac:dyDescent="0.15">
      <c r="A1718" s="32" t="s">
        <v>11683</v>
      </c>
      <c r="B1718" s="39" t="s">
        <v>11684</v>
      </c>
      <c r="C1718" s="39" t="s">
        <v>11614</v>
      </c>
      <c r="D1718" s="39" t="s">
        <v>11685</v>
      </c>
      <c r="E1718" s="39" t="s">
        <v>11621</v>
      </c>
      <c r="F1718" s="39" t="s">
        <v>11686</v>
      </c>
    </row>
    <row r="1719" spans="1:6" x14ac:dyDescent="0.15">
      <c r="A1719" s="32" t="s">
        <v>11687</v>
      </c>
      <c r="B1719" s="39" t="s">
        <v>11688</v>
      </c>
      <c r="C1719" s="39" t="s">
        <v>11614</v>
      </c>
      <c r="D1719" s="39" t="s">
        <v>11689</v>
      </c>
      <c r="E1719" s="39" t="s">
        <v>11621</v>
      </c>
      <c r="F1719" s="39" t="s">
        <v>11690</v>
      </c>
    </row>
    <row r="1720" spans="1:6" x14ac:dyDescent="0.15">
      <c r="A1720" s="32" t="s">
        <v>11691</v>
      </c>
      <c r="B1720" s="39" t="s">
        <v>11692</v>
      </c>
      <c r="C1720" s="39" t="s">
        <v>11614</v>
      </c>
      <c r="D1720" s="39" t="s">
        <v>11693</v>
      </c>
      <c r="E1720" s="39" t="s">
        <v>11621</v>
      </c>
      <c r="F1720" s="39" t="s">
        <v>10927</v>
      </c>
    </row>
    <row r="1721" spans="1:6" x14ac:dyDescent="0.15">
      <c r="A1721" s="32" t="s">
        <v>11694</v>
      </c>
      <c r="B1721" s="39" t="s">
        <v>11695</v>
      </c>
      <c r="C1721" s="39" t="s">
        <v>11614</v>
      </c>
      <c r="D1721" s="39" t="s">
        <v>11696</v>
      </c>
      <c r="E1721" s="39" t="s">
        <v>11621</v>
      </c>
      <c r="F1721" s="39" t="s">
        <v>11697</v>
      </c>
    </row>
    <row r="1722" spans="1:6" x14ac:dyDescent="0.15">
      <c r="A1722" s="32" t="s">
        <v>11698</v>
      </c>
      <c r="B1722" s="39" t="s">
        <v>11699</v>
      </c>
      <c r="C1722" s="39" t="s">
        <v>11614</v>
      </c>
      <c r="D1722" s="39" t="s">
        <v>11700</v>
      </c>
      <c r="E1722" s="39" t="s">
        <v>11621</v>
      </c>
      <c r="F1722" s="39" t="s">
        <v>11701</v>
      </c>
    </row>
    <row r="1723" spans="1:6" x14ac:dyDescent="0.15">
      <c r="A1723" s="32" t="s">
        <v>11702</v>
      </c>
      <c r="B1723" s="39" t="s">
        <v>11703</v>
      </c>
      <c r="C1723" s="39" t="s">
        <v>11614</v>
      </c>
      <c r="D1723" s="39" t="s">
        <v>11704</v>
      </c>
      <c r="E1723" s="39" t="s">
        <v>11621</v>
      </c>
      <c r="F1723" s="39" t="s">
        <v>11705</v>
      </c>
    </row>
    <row r="1724" spans="1:6" x14ac:dyDescent="0.15">
      <c r="A1724" s="32" t="s">
        <v>11706</v>
      </c>
      <c r="B1724" s="39" t="s">
        <v>11707</v>
      </c>
      <c r="C1724" s="39" t="s">
        <v>11614</v>
      </c>
      <c r="D1724" s="39" t="s">
        <v>6176</v>
      </c>
      <c r="E1724" s="39" t="s">
        <v>11621</v>
      </c>
      <c r="F1724" s="39" t="s">
        <v>6177</v>
      </c>
    </row>
    <row r="1725" spans="1:6" x14ac:dyDescent="0.15">
      <c r="A1725" s="32" t="s">
        <v>11708</v>
      </c>
      <c r="B1725" s="39" t="s">
        <v>11709</v>
      </c>
      <c r="C1725" s="39" t="s">
        <v>11614</v>
      </c>
      <c r="D1725" s="39" t="s">
        <v>11710</v>
      </c>
      <c r="E1725" s="39" t="s">
        <v>11621</v>
      </c>
      <c r="F1725" s="39" t="s">
        <v>11711</v>
      </c>
    </row>
    <row r="1726" spans="1:6" x14ac:dyDescent="0.15">
      <c r="A1726" s="32" t="s">
        <v>11712</v>
      </c>
      <c r="B1726" s="39" t="s">
        <v>11713</v>
      </c>
      <c r="C1726" s="39" t="s">
        <v>11614</v>
      </c>
      <c r="D1726" s="39" t="s">
        <v>11714</v>
      </c>
      <c r="E1726" s="39" t="s">
        <v>11621</v>
      </c>
      <c r="F1726" s="39" t="s">
        <v>11715</v>
      </c>
    </row>
    <row r="1727" spans="1:6" x14ac:dyDescent="0.15">
      <c r="A1727" s="32" t="s">
        <v>11716</v>
      </c>
      <c r="B1727" s="39" t="s">
        <v>11717</v>
      </c>
      <c r="C1727" s="39" t="s">
        <v>11614</v>
      </c>
      <c r="D1727" s="39" t="s">
        <v>11718</v>
      </c>
      <c r="E1727" s="39" t="s">
        <v>11621</v>
      </c>
      <c r="F1727" s="39" t="s">
        <v>11719</v>
      </c>
    </row>
    <row r="1728" spans="1:6" x14ac:dyDescent="0.15">
      <c r="A1728" s="32" t="s">
        <v>11720</v>
      </c>
      <c r="B1728" s="35" t="s">
        <v>11721</v>
      </c>
      <c r="C1728" s="35" t="s">
        <v>11722</v>
      </c>
      <c r="D1728" s="36"/>
      <c r="E1728" s="37" t="s">
        <v>11723</v>
      </c>
      <c r="F1728" s="36"/>
    </row>
    <row r="1729" spans="1:6" x14ac:dyDescent="0.15">
      <c r="A1729" s="32" t="s">
        <v>11724</v>
      </c>
      <c r="B1729" s="39" t="s">
        <v>11725</v>
      </c>
      <c r="C1729" s="39" t="s">
        <v>11720</v>
      </c>
      <c r="D1729" s="39" t="s">
        <v>11726</v>
      </c>
      <c r="E1729" s="39" t="s">
        <v>11727</v>
      </c>
      <c r="F1729" s="39" t="s">
        <v>11728</v>
      </c>
    </row>
    <row r="1730" spans="1:6" x14ac:dyDescent="0.15">
      <c r="A1730" s="32" t="s">
        <v>11729</v>
      </c>
      <c r="B1730" s="39" t="s">
        <v>11730</v>
      </c>
      <c r="C1730" s="39" t="s">
        <v>11720</v>
      </c>
      <c r="D1730" s="39" t="s">
        <v>11731</v>
      </c>
      <c r="E1730" s="39" t="s">
        <v>11727</v>
      </c>
      <c r="F1730" s="39" t="s">
        <v>11732</v>
      </c>
    </row>
    <row r="1731" spans="1:6" x14ac:dyDescent="0.15">
      <c r="A1731" s="32" t="s">
        <v>11733</v>
      </c>
      <c r="B1731" s="39" t="s">
        <v>11734</v>
      </c>
      <c r="C1731" s="39" t="s">
        <v>11720</v>
      </c>
      <c r="D1731" s="39" t="s">
        <v>11735</v>
      </c>
      <c r="E1731" s="39" t="s">
        <v>11727</v>
      </c>
      <c r="F1731" s="39" t="s">
        <v>11736</v>
      </c>
    </row>
    <row r="1732" spans="1:6" x14ac:dyDescent="0.15">
      <c r="A1732" s="32" t="s">
        <v>11737</v>
      </c>
      <c r="B1732" s="39" t="s">
        <v>11738</v>
      </c>
      <c r="C1732" s="39" t="s">
        <v>11720</v>
      </c>
      <c r="D1732" s="39" t="s">
        <v>11739</v>
      </c>
      <c r="E1732" s="39" t="s">
        <v>11727</v>
      </c>
      <c r="F1732" s="39" t="s">
        <v>11740</v>
      </c>
    </row>
    <row r="1733" spans="1:6" x14ac:dyDescent="0.15">
      <c r="A1733" s="32" t="s">
        <v>11741</v>
      </c>
      <c r="B1733" s="39" t="s">
        <v>11742</v>
      </c>
      <c r="C1733" s="39" t="s">
        <v>11720</v>
      </c>
      <c r="D1733" s="39" t="s">
        <v>11743</v>
      </c>
      <c r="E1733" s="39" t="s">
        <v>11727</v>
      </c>
      <c r="F1733" s="39" t="s">
        <v>9569</v>
      </c>
    </row>
    <row r="1734" spans="1:6" x14ac:dyDescent="0.15">
      <c r="A1734" s="32" t="s">
        <v>11744</v>
      </c>
      <c r="B1734" s="39" t="s">
        <v>11745</v>
      </c>
      <c r="C1734" s="39" t="s">
        <v>11720</v>
      </c>
      <c r="D1734" s="39" t="s">
        <v>11746</v>
      </c>
      <c r="E1734" s="39" t="s">
        <v>11727</v>
      </c>
      <c r="F1734" s="39" t="s">
        <v>11747</v>
      </c>
    </row>
    <row r="1735" spans="1:6" x14ac:dyDescent="0.15">
      <c r="A1735" s="32" t="s">
        <v>11748</v>
      </c>
      <c r="B1735" s="39" t="s">
        <v>11749</v>
      </c>
      <c r="C1735" s="39" t="s">
        <v>11720</v>
      </c>
      <c r="D1735" s="39" t="s">
        <v>11750</v>
      </c>
      <c r="E1735" s="39" t="s">
        <v>11727</v>
      </c>
      <c r="F1735" s="39" t="s">
        <v>11751</v>
      </c>
    </row>
    <row r="1736" spans="1:6" x14ac:dyDescent="0.15">
      <c r="A1736" s="32" t="s">
        <v>11752</v>
      </c>
      <c r="B1736" s="39" t="s">
        <v>11753</v>
      </c>
      <c r="C1736" s="39" t="s">
        <v>11720</v>
      </c>
      <c r="D1736" s="39" t="s">
        <v>11754</v>
      </c>
      <c r="E1736" s="39" t="s">
        <v>11727</v>
      </c>
      <c r="F1736" s="39" t="s">
        <v>11755</v>
      </c>
    </row>
    <row r="1737" spans="1:6" x14ac:dyDescent="0.15">
      <c r="A1737" s="32" t="s">
        <v>11756</v>
      </c>
      <c r="B1737" s="39" t="s">
        <v>11757</v>
      </c>
      <c r="C1737" s="39" t="s">
        <v>11720</v>
      </c>
      <c r="D1737" s="39" t="s">
        <v>11758</v>
      </c>
      <c r="E1737" s="39" t="s">
        <v>11727</v>
      </c>
      <c r="F1737" s="39" t="s">
        <v>11759</v>
      </c>
    </row>
    <row r="1738" spans="1:6" x14ac:dyDescent="0.15">
      <c r="A1738" s="32" t="s">
        <v>11760</v>
      </c>
      <c r="B1738" s="39" t="s">
        <v>11761</v>
      </c>
      <c r="C1738" s="39" t="s">
        <v>11720</v>
      </c>
      <c r="D1738" s="39" t="s">
        <v>11762</v>
      </c>
      <c r="E1738" s="39" t="s">
        <v>11727</v>
      </c>
      <c r="F1738" s="39" t="s">
        <v>11763</v>
      </c>
    </row>
    <row r="1739" spans="1:6" x14ac:dyDescent="0.15">
      <c r="A1739" s="32" t="s">
        <v>11764</v>
      </c>
      <c r="B1739" s="39" t="s">
        <v>11765</v>
      </c>
      <c r="C1739" s="39" t="s">
        <v>11720</v>
      </c>
      <c r="D1739" s="39" t="s">
        <v>11766</v>
      </c>
      <c r="E1739" s="39" t="s">
        <v>11727</v>
      </c>
      <c r="F1739" s="39" t="s">
        <v>11767</v>
      </c>
    </row>
    <row r="1740" spans="1:6" x14ac:dyDescent="0.15">
      <c r="A1740" s="32" t="s">
        <v>11768</v>
      </c>
      <c r="B1740" s="39" t="s">
        <v>11769</v>
      </c>
      <c r="C1740" s="39" t="s">
        <v>11720</v>
      </c>
      <c r="D1740" s="39" t="s">
        <v>11770</v>
      </c>
      <c r="E1740" s="39" t="s">
        <v>11727</v>
      </c>
      <c r="F1740" s="39" t="s">
        <v>11771</v>
      </c>
    </row>
    <row r="1741" spans="1:6" x14ac:dyDescent="0.15">
      <c r="A1741" s="32" t="s">
        <v>11772</v>
      </c>
      <c r="B1741" s="39" t="s">
        <v>11773</v>
      </c>
      <c r="C1741" s="39" t="s">
        <v>11720</v>
      </c>
      <c r="D1741" s="39" t="s">
        <v>11774</v>
      </c>
      <c r="E1741" s="39" t="s">
        <v>11727</v>
      </c>
      <c r="F1741" s="39" t="s">
        <v>11775</v>
      </c>
    </row>
    <row r="1742" spans="1:6" x14ac:dyDescent="0.15">
      <c r="A1742" s="32" t="s">
        <v>11776</v>
      </c>
      <c r="B1742" s="39" t="s">
        <v>11777</v>
      </c>
      <c r="C1742" s="39" t="s">
        <v>11720</v>
      </c>
      <c r="D1742" s="39" t="s">
        <v>11778</v>
      </c>
      <c r="E1742" s="39" t="s">
        <v>11727</v>
      </c>
      <c r="F1742" s="39" t="s">
        <v>11779</v>
      </c>
    </row>
    <row r="1743" spans="1:6" x14ac:dyDescent="0.15">
      <c r="A1743" s="32" t="s">
        <v>11780</v>
      </c>
      <c r="B1743" s="39" t="s">
        <v>11781</v>
      </c>
      <c r="C1743" s="39" t="s">
        <v>11720</v>
      </c>
      <c r="D1743" s="39" t="s">
        <v>11782</v>
      </c>
      <c r="E1743" s="39" t="s">
        <v>11727</v>
      </c>
      <c r="F1743" s="39" t="s">
        <v>11783</v>
      </c>
    </row>
    <row r="1744" spans="1:6" x14ac:dyDescent="0.15">
      <c r="A1744" s="32" t="s">
        <v>11784</v>
      </c>
      <c r="B1744" s="39" t="s">
        <v>11785</v>
      </c>
      <c r="C1744" s="39" t="s">
        <v>11720</v>
      </c>
      <c r="D1744" s="39" t="s">
        <v>11786</v>
      </c>
      <c r="E1744" s="39" t="s">
        <v>11727</v>
      </c>
      <c r="F1744" s="39" t="s">
        <v>11787</v>
      </c>
    </row>
    <row r="1745" spans="1:6" x14ac:dyDescent="0.15">
      <c r="A1745" s="32" t="s">
        <v>11788</v>
      </c>
      <c r="B1745" s="39" t="s">
        <v>11789</v>
      </c>
      <c r="C1745" s="39" t="s">
        <v>11720</v>
      </c>
      <c r="D1745" s="39" t="s">
        <v>11790</v>
      </c>
      <c r="E1745" s="39" t="s">
        <v>11727</v>
      </c>
      <c r="F1745" s="39" t="s">
        <v>11791</v>
      </c>
    </row>
    <row r="1746" spans="1:6" x14ac:dyDescent="0.15">
      <c r="A1746" s="32" t="s">
        <v>11792</v>
      </c>
      <c r="B1746" s="39" t="s">
        <v>11793</v>
      </c>
      <c r="C1746" s="39" t="s">
        <v>11720</v>
      </c>
      <c r="D1746" s="39" t="s">
        <v>11794</v>
      </c>
      <c r="E1746" s="39" t="s">
        <v>11727</v>
      </c>
      <c r="F1746" s="39" t="s">
        <v>11795</v>
      </c>
    </row>
    <row r="1747" spans="1:6" x14ac:dyDescent="0.15">
      <c r="A1747" s="32" t="s">
        <v>11796</v>
      </c>
      <c r="B1747" s="39" t="s">
        <v>11797</v>
      </c>
      <c r="C1747" s="39" t="s">
        <v>11720</v>
      </c>
      <c r="D1747" s="39" t="s">
        <v>11798</v>
      </c>
      <c r="E1747" s="39" t="s">
        <v>11727</v>
      </c>
      <c r="F1747" s="39" t="s">
        <v>11799</v>
      </c>
    </row>
    <row r="1748" spans="1:6" x14ac:dyDescent="0.15">
      <c r="A1748" s="32" t="s">
        <v>11800</v>
      </c>
      <c r="B1748" s="39" t="s">
        <v>11801</v>
      </c>
      <c r="C1748" s="39" t="s">
        <v>11720</v>
      </c>
      <c r="D1748" s="39" t="s">
        <v>11802</v>
      </c>
      <c r="E1748" s="39" t="s">
        <v>11727</v>
      </c>
      <c r="F1748" s="39" t="s">
        <v>11803</v>
      </c>
    </row>
    <row r="1749" spans="1:6" x14ac:dyDescent="0.15">
      <c r="A1749" s="32" t="s">
        <v>11804</v>
      </c>
      <c r="B1749" s="39" t="s">
        <v>11805</v>
      </c>
      <c r="C1749" s="39" t="s">
        <v>11720</v>
      </c>
      <c r="D1749" s="39" t="s">
        <v>11806</v>
      </c>
      <c r="E1749" s="39" t="s">
        <v>11727</v>
      </c>
      <c r="F1749" s="39" t="s">
        <v>7724</v>
      </c>
    </row>
    <row r="1750" spans="1:6" x14ac:dyDescent="0.15">
      <c r="A1750" s="32" t="s">
        <v>11807</v>
      </c>
      <c r="B1750" s="39" t="s">
        <v>11808</v>
      </c>
      <c r="C1750" s="39" t="s">
        <v>11720</v>
      </c>
      <c r="D1750" s="39" t="s">
        <v>11809</v>
      </c>
      <c r="E1750" s="39" t="s">
        <v>11727</v>
      </c>
      <c r="F1750" s="39" t="s">
        <v>11810</v>
      </c>
    </row>
    <row r="1751" spans="1:6" x14ac:dyDescent="0.15">
      <c r="A1751" s="32" t="s">
        <v>11811</v>
      </c>
      <c r="B1751" s="39" t="s">
        <v>11812</v>
      </c>
      <c r="C1751" s="39" t="s">
        <v>11720</v>
      </c>
      <c r="D1751" s="39" t="s">
        <v>11813</v>
      </c>
      <c r="E1751" s="39" t="s">
        <v>11727</v>
      </c>
      <c r="F1751" s="39" t="s">
        <v>11814</v>
      </c>
    </row>
    <row r="1752" spans="1:6" x14ac:dyDescent="0.15">
      <c r="A1752" s="32" t="s">
        <v>11815</v>
      </c>
      <c r="B1752" s="39" t="s">
        <v>11816</v>
      </c>
      <c r="C1752" s="39" t="s">
        <v>11720</v>
      </c>
      <c r="D1752" s="39" t="s">
        <v>11817</v>
      </c>
      <c r="E1752" s="39" t="s">
        <v>11727</v>
      </c>
      <c r="F1752" s="39" t="s">
        <v>11818</v>
      </c>
    </row>
    <row r="1753" spans="1:6" x14ac:dyDescent="0.15">
      <c r="A1753" s="32" t="s">
        <v>11819</v>
      </c>
      <c r="B1753" s="39" t="s">
        <v>11820</v>
      </c>
      <c r="C1753" s="39" t="s">
        <v>11720</v>
      </c>
      <c r="D1753" s="39" t="s">
        <v>11821</v>
      </c>
      <c r="E1753" s="39" t="s">
        <v>11727</v>
      </c>
      <c r="F1753" s="39" t="s">
        <v>11822</v>
      </c>
    </row>
    <row r="1754" spans="1:6" x14ac:dyDescent="0.15">
      <c r="A1754" s="32" t="s">
        <v>11823</v>
      </c>
      <c r="B1754" s="39" t="s">
        <v>11824</v>
      </c>
      <c r="C1754" s="39" t="s">
        <v>11720</v>
      </c>
      <c r="D1754" s="39" t="s">
        <v>11825</v>
      </c>
      <c r="E1754" s="39" t="s">
        <v>11727</v>
      </c>
      <c r="F1754" s="39" t="s">
        <v>11826</v>
      </c>
    </row>
    <row r="1755" spans="1:6" x14ac:dyDescent="0.15">
      <c r="A1755" s="32" t="s">
        <v>11827</v>
      </c>
      <c r="B1755" s="39" t="s">
        <v>11828</v>
      </c>
      <c r="C1755" s="39" t="s">
        <v>11720</v>
      </c>
      <c r="D1755" s="39" t="s">
        <v>11829</v>
      </c>
      <c r="E1755" s="39" t="s">
        <v>11727</v>
      </c>
      <c r="F1755" s="39" t="s">
        <v>11830</v>
      </c>
    </row>
    <row r="1756" spans="1:6" x14ac:dyDescent="0.15">
      <c r="A1756" s="32" t="s">
        <v>11831</v>
      </c>
      <c r="B1756" s="39" t="s">
        <v>11832</v>
      </c>
      <c r="C1756" s="39" t="s">
        <v>11720</v>
      </c>
      <c r="D1756" s="39" t="s">
        <v>11833</v>
      </c>
      <c r="E1756" s="39" t="s">
        <v>11727</v>
      </c>
      <c r="F1756" s="39" t="s">
        <v>11834</v>
      </c>
    </row>
    <row r="1757" spans="1:6" x14ac:dyDescent="0.15">
      <c r="A1757" s="32" t="s">
        <v>11835</v>
      </c>
      <c r="B1757" s="39" t="s">
        <v>11836</v>
      </c>
      <c r="C1757" s="39" t="s">
        <v>11720</v>
      </c>
      <c r="D1757" s="39" t="s">
        <v>11837</v>
      </c>
      <c r="E1757" s="39" t="s">
        <v>11727</v>
      </c>
      <c r="F1757" s="39" t="s">
        <v>11838</v>
      </c>
    </row>
    <row r="1758" spans="1:6" x14ac:dyDescent="0.15">
      <c r="A1758" s="32" t="s">
        <v>11839</v>
      </c>
      <c r="B1758" s="39" t="s">
        <v>11840</v>
      </c>
      <c r="C1758" s="39" t="s">
        <v>11720</v>
      </c>
      <c r="D1758" s="39" t="s">
        <v>11841</v>
      </c>
      <c r="E1758" s="39" t="s">
        <v>11727</v>
      </c>
      <c r="F1758" s="39" t="s">
        <v>11842</v>
      </c>
    </row>
    <row r="1759" spans="1:6" x14ac:dyDescent="0.15">
      <c r="A1759" s="32" t="s">
        <v>11843</v>
      </c>
      <c r="B1759" s="39" t="s">
        <v>11844</v>
      </c>
      <c r="C1759" s="39" t="s">
        <v>11720</v>
      </c>
      <c r="D1759" s="39" t="s">
        <v>11845</v>
      </c>
      <c r="E1759" s="39" t="s">
        <v>11727</v>
      </c>
      <c r="F1759" s="39" t="s">
        <v>11846</v>
      </c>
    </row>
    <row r="1760" spans="1:6" x14ac:dyDescent="0.15">
      <c r="A1760" s="32" t="s">
        <v>11847</v>
      </c>
      <c r="B1760" s="39" t="s">
        <v>11848</v>
      </c>
      <c r="C1760" s="39" t="s">
        <v>11720</v>
      </c>
      <c r="D1760" s="39" t="s">
        <v>11849</v>
      </c>
      <c r="E1760" s="39" t="s">
        <v>11727</v>
      </c>
      <c r="F1760" s="39" t="s">
        <v>11850</v>
      </c>
    </row>
    <row r="1761" spans="1:6" x14ac:dyDescent="0.15">
      <c r="A1761" s="32" t="s">
        <v>11851</v>
      </c>
      <c r="B1761" s="39" t="s">
        <v>11852</v>
      </c>
      <c r="C1761" s="39" t="s">
        <v>11720</v>
      </c>
      <c r="D1761" s="39" t="s">
        <v>11853</v>
      </c>
      <c r="E1761" s="39" t="s">
        <v>11727</v>
      </c>
      <c r="F1761" s="39" t="s">
        <v>11854</v>
      </c>
    </row>
    <row r="1762" spans="1:6" x14ac:dyDescent="0.15">
      <c r="A1762" s="32" t="s">
        <v>11855</v>
      </c>
      <c r="B1762" s="39" t="s">
        <v>11856</v>
      </c>
      <c r="C1762" s="39" t="s">
        <v>11720</v>
      </c>
      <c r="D1762" s="39" t="s">
        <v>11857</v>
      </c>
      <c r="E1762" s="39" t="s">
        <v>11727</v>
      </c>
      <c r="F1762" s="39" t="s">
        <v>11858</v>
      </c>
    </row>
    <row r="1763" spans="1:6" x14ac:dyDescent="0.15">
      <c r="A1763" s="32" t="s">
        <v>11859</v>
      </c>
      <c r="B1763" s="39" t="s">
        <v>11860</v>
      </c>
      <c r="C1763" s="39" t="s">
        <v>11720</v>
      </c>
      <c r="D1763" s="39" t="s">
        <v>11861</v>
      </c>
      <c r="E1763" s="39" t="s">
        <v>11727</v>
      </c>
      <c r="F1763" s="39" t="s">
        <v>11862</v>
      </c>
    </row>
    <row r="1764" spans="1:6" x14ac:dyDescent="0.15">
      <c r="A1764" s="32" t="s">
        <v>11863</v>
      </c>
      <c r="B1764" s="39" t="s">
        <v>11864</v>
      </c>
      <c r="C1764" s="39" t="s">
        <v>11720</v>
      </c>
      <c r="D1764" s="39" t="s">
        <v>11865</v>
      </c>
      <c r="E1764" s="39" t="s">
        <v>11727</v>
      </c>
      <c r="F1764" s="39" t="s">
        <v>11866</v>
      </c>
    </row>
    <row r="1765" spans="1:6" x14ac:dyDescent="0.15">
      <c r="A1765" s="32" t="s">
        <v>11867</v>
      </c>
      <c r="B1765" s="39" t="s">
        <v>11868</v>
      </c>
      <c r="C1765" s="39" t="s">
        <v>11720</v>
      </c>
      <c r="D1765" s="39" t="s">
        <v>11869</v>
      </c>
      <c r="E1765" s="39" t="s">
        <v>11727</v>
      </c>
      <c r="F1765" s="39" t="s">
        <v>11870</v>
      </c>
    </row>
    <row r="1766" spans="1:6" x14ac:dyDescent="0.15">
      <c r="A1766" s="32" t="s">
        <v>11871</v>
      </c>
      <c r="B1766" s="39" t="s">
        <v>11872</v>
      </c>
      <c r="C1766" s="39" t="s">
        <v>11720</v>
      </c>
      <c r="D1766" s="39" t="s">
        <v>11873</v>
      </c>
      <c r="E1766" s="39" t="s">
        <v>11727</v>
      </c>
      <c r="F1766" s="39" t="s">
        <v>11874</v>
      </c>
    </row>
    <row r="1767" spans="1:6" x14ac:dyDescent="0.15">
      <c r="A1767" s="32" t="s">
        <v>11875</v>
      </c>
      <c r="B1767" s="39" t="s">
        <v>11876</v>
      </c>
      <c r="C1767" s="39" t="s">
        <v>11720</v>
      </c>
      <c r="D1767" s="39" t="s">
        <v>11877</v>
      </c>
      <c r="E1767" s="39" t="s">
        <v>11727</v>
      </c>
      <c r="F1767" s="39" t="s">
        <v>11878</v>
      </c>
    </row>
    <row r="1768" spans="1:6" x14ac:dyDescent="0.15">
      <c r="A1768" s="32" t="s">
        <v>11879</v>
      </c>
      <c r="B1768" s="39" t="s">
        <v>11880</v>
      </c>
      <c r="C1768" s="39" t="s">
        <v>11720</v>
      </c>
      <c r="D1768" s="39" t="s">
        <v>11881</v>
      </c>
      <c r="E1768" s="39" t="s">
        <v>11727</v>
      </c>
      <c r="F1768" s="39" t="s">
        <v>11882</v>
      </c>
    </row>
    <row r="1769" spans="1:6" x14ac:dyDescent="0.15">
      <c r="A1769" s="32" t="s">
        <v>11883</v>
      </c>
      <c r="B1769" s="39" t="s">
        <v>11884</v>
      </c>
      <c r="C1769" s="39" t="s">
        <v>11720</v>
      </c>
      <c r="D1769" s="39" t="s">
        <v>11885</v>
      </c>
      <c r="E1769" s="39" t="s">
        <v>11727</v>
      </c>
      <c r="F1769" s="39" t="s">
        <v>11886</v>
      </c>
    </row>
    <row r="1770" spans="1:6" x14ac:dyDescent="0.15">
      <c r="A1770" s="32" t="s">
        <v>11887</v>
      </c>
      <c r="B1770" s="39" t="s">
        <v>11888</v>
      </c>
      <c r="C1770" s="39" t="s">
        <v>11720</v>
      </c>
      <c r="D1770" s="39" t="s">
        <v>11889</v>
      </c>
      <c r="E1770" s="39" t="s">
        <v>11727</v>
      </c>
      <c r="F1770" s="39" t="s">
        <v>11890</v>
      </c>
    </row>
    <row r="1771" spans="1:6" x14ac:dyDescent="0.15">
      <c r="A1771" s="32" t="s">
        <v>11891</v>
      </c>
      <c r="B1771" s="39" t="s">
        <v>11892</v>
      </c>
      <c r="C1771" s="39" t="s">
        <v>11720</v>
      </c>
      <c r="D1771" s="39" t="s">
        <v>11893</v>
      </c>
      <c r="E1771" s="39" t="s">
        <v>11727</v>
      </c>
      <c r="F1771" s="39" t="s">
        <v>11894</v>
      </c>
    </row>
    <row r="1772" spans="1:6" x14ac:dyDescent="0.15">
      <c r="A1772" s="32" t="s">
        <v>11895</v>
      </c>
      <c r="B1772" s="35" t="s">
        <v>11896</v>
      </c>
      <c r="C1772" s="35" t="s">
        <v>11897</v>
      </c>
      <c r="D1772" s="36"/>
      <c r="E1772" s="37" t="s">
        <v>11898</v>
      </c>
      <c r="F1772" s="36"/>
    </row>
    <row r="1773" spans="1:6" x14ac:dyDescent="0.15">
      <c r="A1773" s="32" t="s">
        <v>11899</v>
      </c>
      <c r="B1773" s="39" t="s">
        <v>11900</v>
      </c>
      <c r="C1773" s="39" t="s">
        <v>11895</v>
      </c>
      <c r="D1773" s="39" t="s">
        <v>11901</v>
      </c>
      <c r="E1773" s="39" t="s">
        <v>11902</v>
      </c>
      <c r="F1773" s="39" t="s">
        <v>11903</v>
      </c>
    </row>
    <row r="1774" spans="1:6" x14ac:dyDescent="0.15">
      <c r="A1774" s="32" t="s">
        <v>11904</v>
      </c>
      <c r="B1774" s="39" t="s">
        <v>11905</v>
      </c>
      <c r="C1774" s="39" t="s">
        <v>11895</v>
      </c>
      <c r="D1774" s="39" t="s">
        <v>11906</v>
      </c>
      <c r="E1774" s="39" t="s">
        <v>11902</v>
      </c>
      <c r="F1774" s="39" t="s">
        <v>11907</v>
      </c>
    </row>
    <row r="1775" spans="1:6" x14ac:dyDescent="0.15">
      <c r="A1775" s="32" t="s">
        <v>11908</v>
      </c>
      <c r="B1775" s="39" t="s">
        <v>11909</v>
      </c>
      <c r="C1775" s="39" t="s">
        <v>11895</v>
      </c>
      <c r="D1775" s="39" t="s">
        <v>11910</v>
      </c>
      <c r="E1775" s="39" t="s">
        <v>11902</v>
      </c>
      <c r="F1775" s="39" t="s">
        <v>11911</v>
      </c>
    </row>
    <row r="1776" spans="1:6" x14ac:dyDescent="0.15">
      <c r="A1776" s="32" t="s">
        <v>11912</v>
      </c>
      <c r="B1776" s="39" t="s">
        <v>11913</v>
      </c>
      <c r="C1776" s="39" t="s">
        <v>11895</v>
      </c>
      <c r="D1776" s="39" t="s">
        <v>11914</v>
      </c>
      <c r="E1776" s="39" t="s">
        <v>11902</v>
      </c>
      <c r="F1776" s="39" t="s">
        <v>11915</v>
      </c>
    </row>
    <row r="1777" spans="1:6" x14ac:dyDescent="0.15">
      <c r="A1777" s="32" t="s">
        <v>11916</v>
      </c>
      <c r="B1777" s="39" t="s">
        <v>11917</v>
      </c>
      <c r="C1777" s="39" t="s">
        <v>11895</v>
      </c>
      <c r="D1777" s="39" t="s">
        <v>11918</v>
      </c>
      <c r="E1777" s="39" t="s">
        <v>11902</v>
      </c>
      <c r="F1777" s="39" t="s">
        <v>11919</v>
      </c>
    </row>
    <row r="1778" spans="1:6" x14ac:dyDescent="0.15">
      <c r="A1778" s="32" t="s">
        <v>11920</v>
      </c>
      <c r="B1778" s="39" t="s">
        <v>11921</v>
      </c>
      <c r="C1778" s="39" t="s">
        <v>11895</v>
      </c>
      <c r="D1778" s="39" t="s">
        <v>11922</v>
      </c>
      <c r="E1778" s="39" t="s">
        <v>11902</v>
      </c>
      <c r="F1778" s="39" t="s">
        <v>11923</v>
      </c>
    </row>
    <row r="1779" spans="1:6" x14ac:dyDescent="0.15">
      <c r="A1779" s="32" t="s">
        <v>11924</v>
      </c>
      <c r="B1779" s="39" t="s">
        <v>11925</v>
      </c>
      <c r="C1779" s="39" t="s">
        <v>11895</v>
      </c>
      <c r="D1779" s="39" t="s">
        <v>11926</v>
      </c>
      <c r="E1779" s="39" t="s">
        <v>11902</v>
      </c>
      <c r="F1779" s="39" t="s">
        <v>11927</v>
      </c>
    </row>
    <row r="1780" spans="1:6" x14ac:dyDescent="0.15">
      <c r="A1780" s="32" t="s">
        <v>11928</v>
      </c>
      <c r="B1780" s="39" t="s">
        <v>11929</v>
      </c>
      <c r="C1780" s="39" t="s">
        <v>11895</v>
      </c>
      <c r="D1780" s="39" t="s">
        <v>11930</v>
      </c>
      <c r="E1780" s="39" t="s">
        <v>11902</v>
      </c>
      <c r="F1780" s="39" t="s">
        <v>11931</v>
      </c>
    </row>
    <row r="1781" spans="1:6" x14ac:dyDescent="0.15">
      <c r="A1781" s="32" t="s">
        <v>11932</v>
      </c>
      <c r="B1781" s="39" t="s">
        <v>11933</v>
      </c>
      <c r="C1781" s="39" t="s">
        <v>11895</v>
      </c>
      <c r="D1781" s="39" t="s">
        <v>11934</v>
      </c>
      <c r="E1781" s="39" t="s">
        <v>11902</v>
      </c>
      <c r="F1781" s="39" t="s">
        <v>11935</v>
      </c>
    </row>
    <row r="1782" spans="1:6" x14ac:dyDescent="0.15">
      <c r="A1782" s="32" t="s">
        <v>11936</v>
      </c>
      <c r="B1782" s="39" t="s">
        <v>11937</v>
      </c>
      <c r="C1782" s="39" t="s">
        <v>11895</v>
      </c>
      <c r="D1782" s="39" t="s">
        <v>11938</v>
      </c>
      <c r="E1782" s="39" t="s">
        <v>11902</v>
      </c>
      <c r="F1782" s="39" t="s">
        <v>11939</v>
      </c>
    </row>
    <row r="1783" spans="1:6" x14ac:dyDescent="0.15">
      <c r="A1783" s="32" t="s">
        <v>11940</v>
      </c>
      <c r="B1783" s="39" t="s">
        <v>11941</v>
      </c>
      <c r="C1783" s="39" t="s">
        <v>11895</v>
      </c>
      <c r="D1783" s="39" t="s">
        <v>11942</v>
      </c>
      <c r="E1783" s="39" t="s">
        <v>11902</v>
      </c>
      <c r="F1783" s="39" t="s">
        <v>11943</v>
      </c>
    </row>
    <row r="1784" spans="1:6" x14ac:dyDescent="0.15">
      <c r="A1784" s="32" t="s">
        <v>11944</v>
      </c>
      <c r="B1784" s="39" t="s">
        <v>11945</v>
      </c>
      <c r="C1784" s="39" t="s">
        <v>11895</v>
      </c>
      <c r="D1784" s="39" t="s">
        <v>11946</v>
      </c>
      <c r="E1784" s="39" t="s">
        <v>11902</v>
      </c>
      <c r="F1784" s="39" t="s">
        <v>11947</v>
      </c>
    </row>
    <row r="1785" spans="1:6" x14ac:dyDescent="0.15">
      <c r="A1785" s="32" t="s">
        <v>11948</v>
      </c>
      <c r="B1785" s="39" t="s">
        <v>11949</v>
      </c>
      <c r="C1785" s="39" t="s">
        <v>11895</v>
      </c>
      <c r="D1785" s="39" t="s">
        <v>11950</v>
      </c>
      <c r="E1785" s="39" t="s">
        <v>11902</v>
      </c>
      <c r="F1785" s="39" t="s">
        <v>11951</v>
      </c>
    </row>
    <row r="1786" spans="1:6" x14ac:dyDescent="0.15">
      <c r="A1786" s="32" t="s">
        <v>11952</v>
      </c>
      <c r="B1786" s="39" t="s">
        <v>11953</v>
      </c>
      <c r="C1786" s="39" t="s">
        <v>11895</v>
      </c>
      <c r="D1786" s="39" t="s">
        <v>11954</v>
      </c>
      <c r="E1786" s="39" t="s">
        <v>11902</v>
      </c>
      <c r="F1786" s="39" t="s">
        <v>11955</v>
      </c>
    </row>
    <row r="1787" spans="1:6" x14ac:dyDescent="0.15">
      <c r="A1787" s="32" t="s">
        <v>11956</v>
      </c>
      <c r="B1787" s="39" t="s">
        <v>11957</v>
      </c>
      <c r="C1787" s="39" t="s">
        <v>11895</v>
      </c>
      <c r="D1787" s="39" t="s">
        <v>11958</v>
      </c>
      <c r="E1787" s="39" t="s">
        <v>11902</v>
      </c>
      <c r="F1787" s="39" t="s">
        <v>11959</v>
      </c>
    </row>
    <row r="1788" spans="1:6" x14ac:dyDescent="0.15">
      <c r="A1788" s="32" t="s">
        <v>11960</v>
      </c>
      <c r="B1788" s="39" t="s">
        <v>11961</v>
      </c>
      <c r="C1788" s="39" t="s">
        <v>11895</v>
      </c>
      <c r="D1788" s="39" t="s">
        <v>11962</v>
      </c>
      <c r="E1788" s="39" t="s">
        <v>11902</v>
      </c>
      <c r="F1788" s="39" t="s">
        <v>11963</v>
      </c>
    </row>
    <row r="1789" spans="1:6" x14ac:dyDescent="0.15">
      <c r="A1789" s="32" t="s">
        <v>11964</v>
      </c>
      <c r="B1789" s="39" t="s">
        <v>11965</v>
      </c>
      <c r="C1789" s="39" t="s">
        <v>11895</v>
      </c>
      <c r="D1789" s="39" t="s">
        <v>11966</v>
      </c>
      <c r="E1789" s="39" t="s">
        <v>11902</v>
      </c>
      <c r="F1789" s="39" t="s">
        <v>11967</v>
      </c>
    </row>
    <row r="1790" spans="1:6" x14ac:dyDescent="0.15">
      <c r="A1790" s="32" t="s">
        <v>11968</v>
      </c>
      <c r="B1790" s="39" t="s">
        <v>11969</v>
      </c>
      <c r="C1790" s="39" t="s">
        <v>11895</v>
      </c>
      <c r="D1790" s="39" t="s">
        <v>11970</v>
      </c>
      <c r="E1790" s="39" t="s">
        <v>11902</v>
      </c>
      <c r="F1790" s="39" t="s">
        <v>11971</v>
      </c>
    </row>
    <row r="1791" spans="1:6" x14ac:dyDescent="0.15">
      <c r="A1791" s="32" t="s">
        <v>11972</v>
      </c>
      <c r="B1791" s="39" t="s">
        <v>11973</v>
      </c>
      <c r="C1791" s="39" t="s">
        <v>11895</v>
      </c>
      <c r="D1791" s="39" t="s">
        <v>11974</v>
      </c>
      <c r="E1791" s="39" t="s">
        <v>11902</v>
      </c>
      <c r="F1791" s="39" t="s">
        <v>11975</v>
      </c>
    </row>
    <row r="1792" spans="1:6" x14ac:dyDescent="0.15">
      <c r="A1792" s="32" t="s">
        <v>11976</v>
      </c>
      <c r="B1792" s="39" t="s">
        <v>11977</v>
      </c>
      <c r="C1792" s="39" t="s">
        <v>11895</v>
      </c>
      <c r="D1792" s="39" t="s">
        <v>11978</v>
      </c>
      <c r="E1792" s="39" t="s">
        <v>11902</v>
      </c>
      <c r="F1792" s="39" t="s">
        <v>11979</v>
      </c>
    </row>
    <row r="1793" spans="1:6" x14ac:dyDescent="0.15">
      <c r="A1793" s="32" t="s">
        <v>11980</v>
      </c>
      <c r="B1793" s="39" t="s">
        <v>11981</v>
      </c>
      <c r="C1793" s="39" t="s">
        <v>11895</v>
      </c>
      <c r="D1793" s="39" t="s">
        <v>11982</v>
      </c>
      <c r="E1793" s="39" t="s">
        <v>11902</v>
      </c>
      <c r="F1793" s="39" t="s">
        <v>11983</v>
      </c>
    </row>
    <row r="1794" spans="1:6" x14ac:dyDescent="0.15">
      <c r="A1794" s="32" t="s">
        <v>11984</v>
      </c>
      <c r="B1794" s="39" t="s">
        <v>11985</v>
      </c>
      <c r="C1794" s="39" t="s">
        <v>11895</v>
      </c>
      <c r="D1794" s="39" t="s">
        <v>11986</v>
      </c>
      <c r="E1794" s="39" t="s">
        <v>11902</v>
      </c>
      <c r="F1794" s="39" t="s">
        <v>11987</v>
      </c>
    </row>
    <row r="1795" spans="1:6" x14ac:dyDescent="0.15">
      <c r="A1795" s="32" t="s">
        <v>11988</v>
      </c>
      <c r="B1795" s="39" t="s">
        <v>11989</v>
      </c>
      <c r="C1795" s="39" t="s">
        <v>11895</v>
      </c>
      <c r="D1795" s="39" t="s">
        <v>11990</v>
      </c>
      <c r="E1795" s="39" t="s">
        <v>11902</v>
      </c>
      <c r="F1795" s="39" t="s">
        <v>11991</v>
      </c>
    </row>
    <row r="1796" spans="1:6" x14ac:dyDescent="0.15">
      <c r="A1796" s="32" t="s">
        <v>11992</v>
      </c>
      <c r="B1796" s="39" t="s">
        <v>11993</v>
      </c>
      <c r="C1796" s="39" t="s">
        <v>11895</v>
      </c>
      <c r="D1796" s="39" t="s">
        <v>11994</v>
      </c>
      <c r="E1796" s="39" t="s">
        <v>11902</v>
      </c>
      <c r="F1796" s="39" t="s">
        <v>11995</v>
      </c>
    </row>
    <row r="1797" spans="1:6" x14ac:dyDescent="0.15">
      <c r="A1797" s="32" t="s">
        <v>11996</v>
      </c>
      <c r="B1797" s="39" t="s">
        <v>11997</v>
      </c>
      <c r="C1797" s="39" t="s">
        <v>11895</v>
      </c>
      <c r="D1797" s="39" t="s">
        <v>11998</v>
      </c>
      <c r="E1797" s="39" t="s">
        <v>11902</v>
      </c>
      <c r="F1797" s="39" t="s">
        <v>11999</v>
      </c>
    </row>
    <row r="1798" spans="1:6" x14ac:dyDescent="0.15">
      <c r="A1798" s="32" t="s">
        <v>12000</v>
      </c>
      <c r="B1798" s="39" t="s">
        <v>12001</v>
      </c>
      <c r="C1798" s="39" t="s">
        <v>11895</v>
      </c>
      <c r="D1798" s="39" t="s">
        <v>12002</v>
      </c>
      <c r="E1798" s="39" t="s">
        <v>11902</v>
      </c>
      <c r="F1798" s="39" t="s">
        <v>12003</v>
      </c>
    </row>
    <row r="1799" spans="1:6" x14ac:dyDescent="0.15">
      <c r="A1799" s="32" t="s">
        <v>12004</v>
      </c>
      <c r="B1799" s="39" t="s">
        <v>12005</v>
      </c>
      <c r="C1799" s="39" t="s">
        <v>11895</v>
      </c>
      <c r="D1799" s="39" t="s">
        <v>12006</v>
      </c>
      <c r="E1799" s="39" t="s">
        <v>11902</v>
      </c>
      <c r="F1799" s="39" t="s">
        <v>12007</v>
      </c>
    </row>
    <row r="1800" spans="1:6" x14ac:dyDescent="0.15">
      <c r="A1800" s="32" t="s">
        <v>12008</v>
      </c>
      <c r="B1800" s="39" t="s">
        <v>12009</v>
      </c>
      <c r="C1800" s="39" t="s">
        <v>11895</v>
      </c>
      <c r="D1800" s="39" t="s">
        <v>12010</v>
      </c>
      <c r="E1800" s="39" t="s">
        <v>11902</v>
      </c>
      <c r="F1800" s="39" t="s">
        <v>12011</v>
      </c>
    </row>
    <row r="1801" spans="1:6" x14ac:dyDescent="0.15">
      <c r="A1801" s="32" t="s">
        <v>12012</v>
      </c>
      <c r="B1801" s="39" t="s">
        <v>12013</v>
      </c>
      <c r="C1801" s="39" t="s">
        <v>11895</v>
      </c>
      <c r="D1801" s="39" t="s">
        <v>12014</v>
      </c>
      <c r="E1801" s="39" t="s">
        <v>11902</v>
      </c>
      <c r="F1801" s="39" t="s">
        <v>12015</v>
      </c>
    </row>
    <row r="1802" spans="1:6" x14ac:dyDescent="0.15">
      <c r="A1802" s="32" t="s">
        <v>12016</v>
      </c>
      <c r="B1802" s="39" t="s">
        <v>12017</v>
      </c>
      <c r="C1802" s="39" t="s">
        <v>11895</v>
      </c>
      <c r="D1802" s="39" t="s">
        <v>12018</v>
      </c>
      <c r="E1802" s="39" t="s">
        <v>11902</v>
      </c>
      <c r="F1802" s="39" t="s">
        <v>12019</v>
      </c>
    </row>
    <row r="1803" spans="1:6" x14ac:dyDescent="0.15">
      <c r="A1803" s="32" t="s">
        <v>12020</v>
      </c>
      <c r="B1803" s="39" t="s">
        <v>12021</v>
      </c>
      <c r="C1803" s="39" t="s">
        <v>11895</v>
      </c>
      <c r="D1803" s="39" t="s">
        <v>12022</v>
      </c>
      <c r="E1803" s="39" t="s">
        <v>11902</v>
      </c>
      <c r="F1803" s="39" t="s">
        <v>12023</v>
      </c>
    </row>
    <row r="1804" spans="1:6" x14ac:dyDescent="0.15">
      <c r="A1804" s="32" t="s">
        <v>12024</v>
      </c>
      <c r="B1804" s="39" t="s">
        <v>12025</v>
      </c>
      <c r="C1804" s="39" t="s">
        <v>11895</v>
      </c>
      <c r="D1804" s="39" t="s">
        <v>12026</v>
      </c>
      <c r="E1804" s="39" t="s">
        <v>11902</v>
      </c>
      <c r="F1804" s="39" t="s">
        <v>12027</v>
      </c>
    </row>
    <row r="1805" spans="1:6" x14ac:dyDescent="0.15">
      <c r="A1805" s="32" t="s">
        <v>12028</v>
      </c>
      <c r="B1805" s="39" t="s">
        <v>12029</v>
      </c>
      <c r="C1805" s="39" t="s">
        <v>11895</v>
      </c>
      <c r="D1805" s="39" t="s">
        <v>12030</v>
      </c>
      <c r="E1805" s="39" t="s">
        <v>11902</v>
      </c>
      <c r="F1805" s="39" t="s">
        <v>12031</v>
      </c>
    </row>
    <row r="1806" spans="1:6" x14ac:dyDescent="0.15">
      <c r="A1806" s="32" t="s">
        <v>12032</v>
      </c>
      <c r="B1806" s="39" t="s">
        <v>12033</v>
      </c>
      <c r="C1806" s="39" t="s">
        <v>11895</v>
      </c>
      <c r="D1806" s="39" t="s">
        <v>12034</v>
      </c>
      <c r="E1806" s="39" t="s">
        <v>11902</v>
      </c>
      <c r="F1806" s="39" t="s">
        <v>12035</v>
      </c>
    </row>
    <row r="1807" spans="1:6" x14ac:dyDescent="0.15">
      <c r="A1807" s="32" t="s">
        <v>12036</v>
      </c>
      <c r="B1807" s="39" t="s">
        <v>12037</v>
      </c>
      <c r="C1807" s="39" t="s">
        <v>11895</v>
      </c>
      <c r="D1807" s="39" t="s">
        <v>12038</v>
      </c>
      <c r="E1807" s="39" t="s">
        <v>11902</v>
      </c>
      <c r="F1807" s="39" t="s">
        <v>12039</v>
      </c>
    </row>
    <row r="1808" spans="1:6" x14ac:dyDescent="0.15">
      <c r="A1808" s="32" t="s">
        <v>12040</v>
      </c>
      <c r="B1808" s="39" t="s">
        <v>12041</v>
      </c>
      <c r="C1808" s="39" t="s">
        <v>11895</v>
      </c>
      <c r="D1808" s="39" t="s">
        <v>12042</v>
      </c>
      <c r="E1808" s="39" t="s">
        <v>11902</v>
      </c>
      <c r="F1808" s="39" t="s">
        <v>12043</v>
      </c>
    </row>
    <row r="1809" spans="1:6" x14ac:dyDescent="0.15">
      <c r="A1809" s="32" t="s">
        <v>12044</v>
      </c>
      <c r="B1809" s="39" t="s">
        <v>12045</v>
      </c>
      <c r="C1809" s="39" t="s">
        <v>11895</v>
      </c>
      <c r="D1809" s="39" t="s">
        <v>12046</v>
      </c>
      <c r="E1809" s="39" t="s">
        <v>11902</v>
      </c>
      <c r="F1809" s="39" t="s">
        <v>12047</v>
      </c>
    </row>
    <row r="1810" spans="1:6" x14ac:dyDescent="0.15">
      <c r="A1810" s="32" t="s">
        <v>12048</v>
      </c>
      <c r="B1810" s="39" t="s">
        <v>12049</v>
      </c>
      <c r="C1810" s="39" t="s">
        <v>11895</v>
      </c>
      <c r="D1810" s="39" t="s">
        <v>12050</v>
      </c>
      <c r="E1810" s="39" t="s">
        <v>11902</v>
      </c>
      <c r="F1810" s="39" t="s">
        <v>12051</v>
      </c>
    </row>
    <row r="1811" spans="1:6" x14ac:dyDescent="0.15">
      <c r="A1811" s="32" t="s">
        <v>12052</v>
      </c>
      <c r="B1811" s="39" t="s">
        <v>12053</v>
      </c>
      <c r="C1811" s="39" t="s">
        <v>11895</v>
      </c>
      <c r="D1811" s="39" t="s">
        <v>12054</v>
      </c>
      <c r="E1811" s="39" t="s">
        <v>11902</v>
      </c>
      <c r="F1811" s="39" t="s">
        <v>12055</v>
      </c>
    </row>
    <row r="1812" spans="1:6" x14ac:dyDescent="0.15">
      <c r="A1812" s="32" t="s">
        <v>12056</v>
      </c>
      <c r="B1812" s="39" t="s">
        <v>12057</v>
      </c>
      <c r="C1812" s="39" t="s">
        <v>11895</v>
      </c>
      <c r="D1812" s="39" t="s">
        <v>12058</v>
      </c>
      <c r="E1812" s="39" t="s">
        <v>11902</v>
      </c>
      <c r="F1812" s="39" t="s">
        <v>12059</v>
      </c>
    </row>
    <row r="1813" spans="1:6" x14ac:dyDescent="0.15">
      <c r="A1813" s="32" t="s">
        <v>12060</v>
      </c>
      <c r="B1813" s="39" t="s">
        <v>12061</v>
      </c>
      <c r="C1813" s="39" t="s">
        <v>11895</v>
      </c>
      <c r="D1813" s="39" t="s">
        <v>12062</v>
      </c>
      <c r="E1813" s="39" t="s">
        <v>11902</v>
      </c>
      <c r="F1813" s="39" t="s">
        <v>12063</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4F22-E92C-4192-9414-40C2928523FF}">
  <sheetPr>
    <pageSetUpPr fitToPage="1"/>
  </sheetPr>
  <dimension ref="A1:R18"/>
  <sheetViews>
    <sheetView zoomScale="55" zoomScaleNormal="55" zoomScaleSheetLayoutView="70" workbookViewId="0"/>
  </sheetViews>
  <sheetFormatPr defaultColWidth="8.875" defaultRowHeight="13.5" x14ac:dyDescent="0.15"/>
  <cols>
    <col min="1" max="1" width="7" style="181" customWidth="1"/>
    <col min="2" max="2" width="51.25" style="181" customWidth="1"/>
    <col min="3" max="18" width="12.625" style="181" customWidth="1"/>
    <col min="19" max="16384" width="8.875" style="181"/>
  </cols>
  <sheetData>
    <row r="1" spans="1:18" x14ac:dyDescent="0.15">
      <c r="A1" s="243"/>
      <c r="B1" s="243"/>
      <c r="C1" s="243"/>
      <c r="D1" s="243"/>
      <c r="E1" s="243"/>
      <c r="F1" s="243"/>
      <c r="G1" s="243"/>
      <c r="H1" s="243"/>
      <c r="I1" s="243"/>
      <c r="J1" s="243"/>
      <c r="K1" s="243"/>
      <c r="L1" s="243"/>
      <c r="M1" s="243"/>
      <c r="N1" s="243"/>
      <c r="O1" s="243"/>
      <c r="P1" s="243"/>
      <c r="Q1" s="243"/>
      <c r="R1" s="199" t="str">
        <f>時点</f>
        <v>R5.6.19版</v>
      </c>
    </row>
    <row r="2" spans="1:18" ht="32.25" x14ac:dyDescent="0.3">
      <c r="A2" s="252" t="s">
        <v>92</v>
      </c>
      <c r="B2" s="252"/>
      <c r="C2" s="252"/>
      <c r="D2" s="252"/>
      <c r="E2" s="252"/>
      <c r="F2" s="252"/>
      <c r="G2" s="252"/>
      <c r="H2" s="252"/>
      <c r="I2" s="252"/>
      <c r="J2" s="252"/>
      <c r="K2" s="252"/>
      <c r="L2" s="252"/>
      <c r="M2" s="252"/>
      <c r="N2" s="252"/>
      <c r="O2" s="252"/>
      <c r="P2" s="252"/>
      <c r="Q2" s="252"/>
      <c r="R2" s="252"/>
    </row>
    <row r="3" spans="1:18" ht="28.9" customHeight="1" thickBot="1" x14ac:dyDescent="0.2"/>
    <row r="4" spans="1:18" ht="49.9" customHeight="1" x14ac:dyDescent="0.15">
      <c r="A4" s="253"/>
      <c r="B4" s="254"/>
      <c r="C4" s="257" t="s">
        <v>93</v>
      </c>
      <c r="D4" s="257"/>
      <c r="E4" s="257"/>
      <c r="F4" s="257"/>
      <c r="G4" s="257"/>
      <c r="H4" s="257"/>
      <c r="I4" s="257"/>
      <c r="J4" s="257"/>
      <c r="K4" s="257" t="s">
        <v>94</v>
      </c>
      <c r="L4" s="257"/>
      <c r="M4" s="257"/>
      <c r="N4" s="257"/>
      <c r="O4" s="257"/>
      <c r="P4" s="257"/>
      <c r="Q4" s="257"/>
      <c r="R4" s="258"/>
    </row>
    <row r="5" spans="1:18" ht="49.9" customHeight="1" x14ac:dyDescent="0.15">
      <c r="A5" s="255"/>
      <c r="B5" s="256"/>
      <c r="C5" s="259" t="s">
        <v>95</v>
      </c>
      <c r="D5" s="259"/>
      <c r="E5" s="259"/>
      <c r="F5" s="259"/>
      <c r="G5" s="259" t="s">
        <v>96</v>
      </c>
      <c r="H5" s="259"/>
      <c r="I5" s="259"/>
      <c r="J5" s="259"/>
      <c r="K5" s="259" t="s">
        <v>95</v>
      </c>
      <c r="L5" s="259"/>
      <c r="M5" s="259"/>
      <c r="N5" s="259"/>
      <c r="O5" s="259" t="s">
        <v>96</v>
      </c>
      <c r="P5" s="259"/>
      <c r="Q5" s="259"/>
      <c r="R5" s="260"/>
    </row>
    <row r="6" spans="1:18" ht="52.9" customHeight="1" x14ac:dyDescent="0.15">
      <c r="A6" s="249" t="s">
        <v>97</v>
      </c>
      <c r="B6" s="248" t="s">
        <v>98</v>
      </c>
      <c r="C6" s="244" t="s">
        <v>99</v>
      </c>
      <c r="D6" s="244"/>
      <c r="E6" s="244"/>
      <c r="F6" s="244"/>
      <c r="G6" s="244" t="s">
        <v>99</v>
      </c>
      <c r="H6" s="244"/>
      <c r="I6" s="244"/>
      <c r="J6" s="244"/>
      <c r="K6" s="244" t="s">
        <v>99</v>
      </c>
      <c r="L6" s="244"/>
      <c r="M6" s="244"/>
      <c r="N6" s="244"/>
      <c r="O6" s="244" t="s">
        <v>99</v>
      </c>
      <c r="P6" s="244"/>
      <c r="Q6" s="244"/>
      <c r="R6" s="245"/>
    </row>
    <row r="7" spans="1:18" ht="52.9" customHeight="1" x14ac:dyDescent="0.15">
      <c r="A7" s="249"/>
      <c r="B7" s="248"/>
      <c r="C7" s="244"/>
      <c r="D7" s="244"/>
      <c r="E7" s="244"/>
      <c r="F7" s="244"/>
      <c r="G7" s="244"/>
      <c r="H7" s="244"/>
      <c r="I7" s="244"/>
      <c r="J7" s="244"/>
      <c r="K7" s="244"/>
      <c r="L7" s="244"/>
      <c r="M7" s="244"/>
      <c r="N7" s="244"/>
      <c r="O7" s="244"/>
      <c r="P7" s="244"/>
      <c r="Q7" s="244"/>
      <c r="R7" s="245"/>
    </row>
    <row r="8" spans="1:18" ht="52.9" customHeight="1" x14ac:dyDescent="0.15">
      <c r="A8" s="249"/>
      <c r="B8" s="248" t="s">
        <v>100</v>
      </c>
      <c r="C8" s="244" t="s">
        <v>99</v>
      </c>
      <c r="D8" s="244"/>
      <c r="E8" s="244"/>
      <c r="F8" s="244"/>
      <c r="G8" s="244" t="s">
        <v>101</v>
      </c>
      <c r="H8" s="244"/>
      <c r="I8" s="244"/>
      <c r="J8" s="244"/>
      <c r="K8" s="244" t="s">
        <v>101</v>
      </c>
      <c r="L8" s="244"/>
      <c r="M8" s="244"/>
      <c r="N8" s="244"/>
      <c r="O8" s="244" t="s">
        <v>101</v>
      </c>
      <c r="P8" s="244"/>
      <c r="Q8" s="244"/>
      <c r="R8" s="245"/>
    </row>
    <row r="9" spans="1:18" ht="52.9" customHeight="1" x14ac:dyDescent="0.15">
      <c r="A9" s="249"/>
      <c r="B9" s="248"/>
      <c r="C9" s="244"/>
      <c r="D9" s="244"/>
      <c r="E9" s="244"/>
      <c r="F9" s="244"/>
      <c r="G9" s="244"/>
      <c r="H9" s="244"/>
      <c r="I9" s="244"/>
      <c r="J9" s="244"/>
      <c r="K9" s="244"/>
      <c r="L9" s="244"/>
      <c r="M9" s="244"/>
      <c r="N9" s="244"/>
      <c r="O9" s="244"/>
      <c r="P9" s="244"/>
      <c r="Q9" s="244"/>
      <c r="R9" s="245"/>
    </row>
    <row r="10" spans="1:18" ht="52.9" customHeight="1" x14ac:dyDescent="0.15">
      <c r="A10" s="249"/>
      <c r="B10" s="248" t="s">
        <v>102</v>
      </c>
      <c r="C10" s="244" t="s">
        <v>101</v>
      </c>
      <c r="D10" s="244"/>
      <c r="E10" s="244"/>
      <c r="F10" s="244"/>
      <c r="G10" s="244" t="s">
        <v>99</v>
      </c>
      <c r="H10" s="244"/>
      <c r="I10" s="244"/>
      <c r="J10" s="244"/>
      <c r="K10" s="244" t="s">
        <v>101</v>
      </c>
      <c r="L10" s="244"/>
      <c r="M10" s="244"/>
      <c r="N10" s="244"/>
      <c r="O10" s="244" t="s">
        <v>101</v>
      </c>
      <c r="P10" s="244"/>
      <c r="Q10" s="244"/>
      <c r="R10" s="245"/>
    </row>
    <row r="11" spans="1:18" ht="52.9" customHeight="1" x14ac:dyDescent="0.15">
      <c r="A11" s="249"/>
      <c r="B11" s="248"/>
      <c r="C11" s="244"/>
      <c r="D11" s="244"/>
      <c r="E11" s="244"/>
      <c r="F11" s="244"/>
      <c r="G11" s="244"/>
      <c r="H11" s="244"/>
      <c r="I11" s="244"/>
      <c r="J11" s="244"/>
      <c r="K11" s="244"/>
      <c r="L11" s="244"/>
      <c r="M11" s="244"/>
      <c r="N11" s="244"/>
      <c r="O11" s="244"/>
      <c r="P11" s="244"/>
      <c r="Q11" s="244"/>
      <c r="R11" s="245"/>
    </row>
    <row r="12" spans="1:18" ht="52.9" customHeight="1" x14ac:dyDescent="0.15">
      <c r="A12" s="249"/>
      <c r="B12" s="248" t="s">
        <v>103</v>
      </c>
      <c r="C12" s="244" t="s">
        <v>101</v>
      </c>
      <c r="D12" s="244"/>
      <c r="E12" s="244"/>
      <c r="F12" s="244"/>
      <c r="G12" s="244" t="s">
        <v>104</v>
      </c>
      <c r="H12" s="244"/>
      <c r="I12" s="244"/>
      <c r="J12" s="244"/>
      <c r="K12" s="244" t="s">
        <v>101</v>
      </c>
      <c r="L12" s="244"/>
      <c r="M12" s="244"/>
      <c r="N12" s="244"/>
      <c r="O12" s="244" t="s">
        <v>101</v>
      </c>
      <c r="P12" s="244"/>
      <c r="Q12" s="244"/>
      <c r="R12" s="245"/>
    </row>
    <row r="13" spans="1:18" ht="52.9" customHeight="1" x14ac:dyDescent="0.15">
      <c r="A13" s="249"/>
      <c r="B13" s="248"/>
      <c r="C13" s="244"/>
      <c r="D13" s="244"/>
      <c r="E13" s="244"/>
      <c r="F13" s="244"/>
      <c r="G13" s="244"/>
      <c r="H13" s="244"/>
      <c r="I13" s="244"/>
      <c r="J13" s="244"/>
      <c r="K13" s="244"/>
      <c r="L13" s="244"/>
      <c r="M13" s="244"/>
      <c r="N13" s="244"/>
      <c r="O13" s="244"/>
      <c r="P13" s="244"/>
      <c r="Q13" s="244"/>
      <c r="R13" s="245"/>
    </row>
    <row r="14" spans="1:18" ht="52.9" customHeight="1" x14ac:dyDescent="0.15">
      <c r="A14" s="249"/>
      <c r="B14" s="248" t="s">
        <v>105</v>
      </c>
      <c r="C14" s="244" t="s">
        <v>99</v>
      </c>
      <c r="D14" s="244"/>
      <c r="E14" s="244"/>
      <c r="F14" s="244"/>
      <c r="G14" s="244" t="s">
        <v>99</v>
      </c>
      <c r="H14" s="244"/>
      <c r="I14" s="244"/>
      <c r="J14" s="244"/>
      <c r="K14" s="244" t="s">
        <v>99</v>
      </c>
      <c r="L14" s="244"/>
      <c r="M14" s="244"/>
      <c r="N14" s="244"/>
      <c r="O14" s="244" t="s">
        <v>99</v>
      </c>
      <c r="P14" s="244"/>
      <c r="Q14" s="244"/>
      <c r="R14" s="245"/>
    </row>
    <row r="15" spans="1:18" ht="52.9" customHeight="1" x14ac:dyDescent="0.15">
      <c r="A15" s="249"/>
      <c r="B15" s="248"/>
      <c r="C15" s="244"/>
      <c r="D15" s="244"/>
      <c r="E15" s="244"/>
      <c r="F15" s="244"/>
      <c r="G15" s="244"/>
      <c r="H15" s="244"/>
      <c r="I15" s="244"/>
      <c r="J15" s="244"/>
      <c r="K15" s="244"/>
      <c r="L15" s="244"/>
      <c r="M15" s="244"/>
      <c r="N15" s="244"/>
      <c r="O15" s="244"/>
      <c r="P15" s="244"/>
      <c r="Q15" s="244"/>
      <c r="R15" s="245"/>
    </row>
    <row r="16" spans="1:18" ht="52.9" customHeight="1" x14ac:dyDescent="0.15">
      <c r="A16" s="249"/>
      <c r="B16" s="248" t="s">
        <v>106</v>
      </c>
      <c r="C16" s="244" t="s">
        <v>107</v>
      </c>
      <c r="D16" s="244"/>
      <c r="E16" s="244"/>
      <c r="F16" s="244"/>
      <c r="G16" s="244" t="s">
        <v>107</v>
      </c>
      <c r="H16" s="244"/>
      <c r="I16" s="244"/>
      <c r="J16" s="244"/>
      <c r="K16" s="244" t="s">
        <v>107</v>
      </c>
      <c r="L16" s="244"/>
      <c r="M16" s="244"/>
      <c r="N16" s="244"/>
      <c r="O16" s="244" t="s">
        <v>107</v>
      </c>
      <c r="P16" s="244"/>
      <c r="Q16" s="244"/>
      <c r="R16" s="245"/>
    </row>
    <row r="17" spans="1:18" ht="52.9" customHeight="1" thickBot="1" x14ac:dyDescent="0.2">
      <c r="A17" s="250"/>
      <c r="B17" s="251"/>
      <c r="C17" s="246"/>
      <c r="D17" s="246"/>
      <c r="E17" s="246"/>
      <c r="F17" s="246"/>
      <c r="G17" s="246"/>
      <c r="H17" s="246"/>
      <c r="I17" s="246"/>
      <c r="J17" s="246"/>
      <c r="K17" s="246"/>
      <c r="L17" s="246"/>
      <c r="M17" s="246"/>
      <c r="N17" s="246"/>
      <c r="O17" s="246"/>
      <c r="P17" s="246"/>
      <c r="Q17" s="246"/>
      <c r="R17" s="247"/>
    </row>
    <row r="18" spans="1:18" ht="21.6" customHeight="1" x14ac:dyDescent="0.15">
      <c r="A18" s="182"/>
      <c r="B18" s="183"/>
      <c r="C18" s="184"/>
      <c r="D18" s="184"/>
      <c r="E18" s="184"/>
      <c r="F18" s="184"/>
      <c r="G18" s="184"/>
      <c r="H18" s="184"/>
      <c r="I18" s="184"/>
      <c r="J18" s="184"/>
      <c r="K18" s="184"/>
      <c r="L18" s="184"/>
      <c r="M18" s="184"/>
      <c r="N18" s="184"/>
      <c r="O18" s="184"/>
      <c r="P18" s="184"/>
      <c r="Q18" s="184"/>
      <c r="R18" s="184"/>
    </row>
  </sheetData>
  <mergeCells count="39">
    <mergeCell ref="A2:R2"/>
    <mergeCell ref="A4:B5"/>
    <mergeCell ref="C4:J4"/>
    <mergeCell ref="K4:R4"/>
    <mergeCell ref="C5:F5"/>
    <mergeCell ref="G5:J5"/>
    <mergeCell ref="K5:N5"/>
    <mergeCell ref="O5:R5"/>
    <mergeCell ref="O6:R7"/>
    <mergeCell ref="B8:B9"/>
    <mergeCell ref="C8:F9"/>
    <mergeCell ref="G8:J9"/>
    <mergeCell ref="K8:N9"/>
    <mergeCell ref="O8:R9"/>
    <mergeCell ref="A6:A17"/>
    <mergeCell ref="B6:B7"/>
    <mergeCell ref="C6:F7"/>
    <mergeCell ref="G6:J7"/>
    <mergeCell ref="K6:N7"/>
    <mergeCell ref="B10:B11"/>
    <mergeCell ref="C10:F11"/>
    <mergeCell ref="G10:J11"/>
    <mergeCell ref="K10:N11"/>
    <mergeCell ref="B16:B17"/>
    <mergeCell ref="C16:F17"/>
    <mergeCell ref="G16:J17"/>
    <mergeCell ref="K16:N17"/>
    <mergeCell ref="O16:R17"/>
    <mergeCell ref="O10:R11"/>
    <mergeCell ref="B14:B15"/>
    <mergeCell ref="C14:F15"/>
    <mergeCell ref="G14:J15"/>
    <mergeCell ref="K14:N15"/>
    <mergeCell ref="O14:R15"/>
    <mergeCell ref="B12:B13"/>
    <mergeCell ref="C12:F13"/>
    <mergeCell ref="G12:J13"/>
    <mergeCell ref="K12:N13"/>
    <mergeCell ref="O12:R13"/>
  </mergeCells>
  <phoneticPr fontId="1"/>
  <pageMargins left="0.23622047244094491" right="0.23622047244094491" top="0.35433070866141736" bottom="0.35433070866141736"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292B2-6CDC-4CFA-87AD-9F5CE668FA9D}">
  <sheetPr>
    <pageSetUpPr fitToPage="1"/>
  </sheetPr>
  <dimension ref="A1:N42"/>
  <sheetViews>
    <sheetView showZeros="0" zoomScale="85" zoomScaleNormal="85" workbookViewId="0"/>
  </sheetViews>
  <sheetFormatPr defaultColWidth="9" defaultRowHeight="12" x14ac:dyDescent="0.15"/>
  <cols>
    <col min="1" max="2" width="1.75" style="1" customWidth="1"/>
    <col min="3" max="3" width="5.25" style="1" customWidth="1"/>
    <col min="4" max="4" width="23.25" style="1" customWidth="1"/>
    <col min="5" max="5" width="22.375" style="1" customWidth="1"/>
    <col min="6" max="6" width="30.625" style="1" customWidth="1"/>
    <col min="7" max="7" width="15.625" style="1" customWidth="1"/>
    <col min="8" max="8" width="2.875" style="1" customWidth="1"/>
    <col min="9" max="9" width="5.875" style="1" bestFit="1" customWidth="1"/>
    <col min="10" max="10" width="25.75" style="28" bestFit="1" customWidth="1"/>
    <col min="11" max="11" width="7.625" style="1" customWidth="1"/>
    <col min="12" max="21" width="9" style="1" customWidth="1"/>
    <col min="22" max="24" width="9" style="1"/>
    <col min="25" max="25" width="22.875" style="1" customWidth="1"/>
    <col min="26" max="16384" width="9" style="1"/>
  </cols>
  <sheetData>
    <row r="1" spans="1:14" ht="14.25" thickBot="1" x14ac:dyDescent="0.2">
      <c r="G1" s="143" t="str">
        <f>時点</f>
        <v>R5.6.19版</v>
      </c>
    </row>
    <row r="2" spans="1:14" ht="24.95" customHeight="1" thickBot="1" x14ac:dyDescent="0.2">
      <c r="A2" s="220"/>
      <c r="B2" s="270" t="s">
        <v>12077</v>
      </c>
      <c r="C2" s="271"/>
      <c r="D2" s="271"/>
      <c r="E2" s="271"/>
      <c r="F2" s="271"/>
      <c r="G2" s="272"/>
      <c r="H2" s="48"/>
      <c r="I2" s="48"/>
      <c r="J2" s="48"/>
      <c r="K2" s="48"/>
    </row>
    <row r="3" spans="1:14" ht="24.95" customHeight="1" x14ac:dyDescent="0.15">
      <c r="A3" s="49"/>
      <c r="B3" s="49"/>
      <c r="C3" s="49"/>
      <c r="D3" s="49"/>
      <c r="E3" s="49"/>
      <c r="F3" s="49"/>
      <c r="G3" s="49"/>
      <c r="H3" s="48"/>
      <c r="I3" s="48"/>
      <c r="J3" s="48"/>
      <c r="K3" s="48"/>
    </row>
    <row r="4" spans="1:14" ht="24.95" customHeight="1" x14ac:dyDescent="0.15">
      <c r="A4" s="49"/>
      <c r="B4" s="49"/>
      <c r="C4" s="179" t="s">
        <v>12078</v>
      </c>
      <c r="D4" s="49"/>
      <c r="E4" s="49"/>
      <c r="F4" s="49"/>
      <c r="G4" s="49"/>
      <c r="H4" s="48"/>
      <c r="I4" s="48"/>
      <c r="J4" s="48"/>
      <c r="K4" s="48"/>
    </row>
    <row r="5" spans="1:14" ht="24.95" customHeight="1" x14ac:dyDescent="0.15">
      <c r="C5" s="1" t="s">
        <v>108</v>
      </c>
      <c r="F5" s="53" t="s">
        <v>109</v>
      </c>
      <c r="G5" s="81" t="s">
        <v>110</v>
      </c>
    </row>
    <row r="6" spans="1:14" ht="15" customHeight="1" x14ac:dyDescent="0.15">
      <c r="G6" s="53"/>
      <c r="H6" s="53"/>
    </row>
    <row r="7" spans="1:14" x14ac:dyDescent="0.15">
      <c r="C7" s="273" t="s">
        <v>12079</v>
      </c>
      <c r="D7" s="273"/>
      <c r="E7" s="273"/>
      <c r="F7" s="273"/>
      <c r="G7" s="273"/>
      <c r="J7" s="1"/>
    </row>
    <row r="8" spans="1:14" ht="12" customHeight="1" x14ac:dyDescent="0.15">
      <c r="G8" s="53"/>
      <c r="H8" s="53"/>
    </row>
    <row r="9" spans="1:14" ht="12" customHeight="1" x14ac:dyDescent="0.15">
      <c r="C9" s="274" t="s">
        <v>12080</v>
      </c>
      <c r="D9" s="274"/>
      <c r="E9" s="274"/>
      <c r="F9" s="274"/>
      <c r="G9" s="274"/>
      <c r="H9" s="19"/>
      <c r="I9" s="19"/>
      <c r="J9" s="19"/>
      <c r="K9" s="19"/>
      <c r="L9" s="19"/>
      <c r="M9" s="19"/>
      <c r="N9" s="19"/>
    </row>
    <row r="10" spans="1:14" ht="12" customHeight="1" x14ac:dyDescent="0.15">
      <c r="G10" s="53"/>
      <c r="H10" s="53"/>
    </row>
    <row r="11" spans="1:14" ht="15" customHeight="1" x14ac:dyDescent="0.15">
      <c r="C11" s="30" t="s">
        <v>111</v>
      </c>
      <c r="J11" s="1"/>
    </row>
    <row r="12" spans="1:14" ht="24.95" customHeight="1" x14ac:dyDescent="0.15">
      <c r="C12" s="275" t="s">
        <v>112</v>
      </c>
      <c r="D12" s="276"/>
      <c r="E12" s="277">
        <f>【入力用②】法人情報登録書!F20</f>
        <v>0</v>
      </c>
      <c r="F12" s="278"/>
      <c r="G12" s="279"/>
      <c r="J12" s="221"/>
    </row>
    <row r="13" spans="1:14" ht="24.95" customHeight="1" x14ac:dyDescent="0.15">
      <c r="C13" s="280" t="s">
        <v>113</v>
      </c>
      <c r="D13" s="281"/>
      <c r="E13" s="282">
        <f>【入力用②】法人情報登録書!F19</f>
        <v>0</v>
      </c>
      <c r="F13" s="283"/>
      <c r="G13" s="284"/>
      <c r="J13" s="28" t="s">
        <v>114</v>
      </c>
    </row>
    <row r="14" spans="1:14" ht="24.95" customHeight="1" x14ac:dyDescent="0.15">
      <c r="C14" s="285" t="s">
        <v>115</v>
      </c>
      <c r="D14" s="286"/>
      <c r="E14" s="287">
        <f>【入力用②】法人情報登録書!F32</f>
        <v>0</v>
      </c>
      <c r="F14" s="288"/>
      <c r="G14" s="289"/>
      <c r="J14" s="28" t="s">
        <v>114</v>
      </c>
    </row>
    <row r="15" spans="1:14" ht="24.95" customHeight="1" x14ac:dyDescent="0.15">
      <c r="C15" s="290" t="s">
        <v>116</v>
      </c>
      <c r="D15" s="291"/>
      <c r="E15" s="292"/>
      <c r="F15" s="293"/>
      <c r="G15" s="294"/>
      <c r="J15" s="77" t="s">
        <v>117</v>
      </c>
    </row>
    <row r="16" spans="1:14" ht="24.95" customHeight="1" x14ac:dyDescent="0.15">
      <c r="C16" s="285" t="s">
        <v>118</v>
      </c>
      <c r="D16" s="286"/>
      <c r="E16" s="50">
        <f>【入力用②】法人情報登録書!F29</f>
        <v>0</v>
      </c>
      <c r="F16" s="200" t="s">
        <v>119</v>
      </c>
      <c r="G16" s="222">
        <f>【入力用②】法人情報登録書!F18</f>
        <v>0</v>
      </c>
      <c r="J16" s="28" t="s">
        <v>114</v>
      </c>
    </row>
    <row r="17" spans="3:12" ht="38.450000000000003" customHeight="1" x14ac:dyDescent="0.15">
      <c r="I17" s="28"/>
      <c r="J17" s="1"/>
    </row>
    <row r="18" spans="3:12" ht="15" customHeight="1" x14ac:dyDescent="0.15">
      <c r="C18" s="31" t="s">
        <v>12081</v>
      </c>
      <c r="D18" s="30"/>
      <c r="E18" s="30"/>
    </row>
    <row r="19" spans="3:12" ht="20.45" customHeight="1" x14ac:dyDescent="0.15">
      <c r="C19" s="31"/>
      <c r="D19" s="30"/>
      <c r="E19" s="30"/>
    </row>
    <row r="20" spans="3:12" ht="15" customHeight="1" x14ac:dyDescent="0.15">
      <c r="C20" s="30" t="s">
        <v>12082</v>
      </c>
      <c r="D20" s="223"/>
      <c r="E20" s="23"/>
      <c r="F20" s="23"/>
      <c r="G20" s="23"/>
      <c r="L20" s="1" t="s">
        <v>120</v>
      </c>
    </row>
    <row r="21" spans="3:12" ht="22.9" customHeight="1" x14ac:dyDescent="0.15">
      <c r="C21" s="224" t="s">
        <v>14</v>
      </c>
      <c r="D21" s="261" t="s">
        <v>12083</v>
      </c>
      <c r="E21" s="262"/>
      <c r="F21" s="263"/>
      <c r="G21" s="80"/>
      <c r="H21" s="225"/>
      <c r="I21" s="225"/>
      <c r="J21" s="28" t="s">
        <v>121</v>
      </c>
      <c r="K21" s="3"/>
      <c r="L21" s="28"/>
    </row>
    <row r="22" spans="3:12" ht="22.9" customHeight="1" x14ac:dyDescent="0.15">
      <c r="C22" s="226" t="s">
        <v>15</v>
      </c>
      <c r="D22" s="267" t="s">
        <v>122</v>
      </c>
      <c r="E22" s="268"/>
      <c r="F22" s="269"/>
      <c r="G22" s="80"/>
      <c r="H22" s="225"/>
      <c r="I22" s="225"/>
      <c r="J22" s="28" t="s">
        <v>121</v>
      </c>
      <c r="K22" s="3"/>
      <c r="L22" s="28" t="s">
        <v>123</v>
      </c>
    </row>
    <row r="23" spans="3:12" ht="22.9" customHeight="1" x14ac:dyDescent="0.15">
      <c r="C23" s="224" t="s">
        <v>17</v>
      </c>
      <c r="D23" s="261" t="s">
        <v>124</v>
      </c>
      <c r="E23" s="262"/>
      <c r="F23" s="263"/>
      <c r="G23" s="80"/>
      <c r="H23" s="225"/>
      <c r="I23" s="225"/>
      <c r="J23" s="28" t="s">
        <v>121</v>
      </c>
      <c r="K23" s="3"/>
      <c r="L23" s="28" t="s">
        <v>125</v>
      </c>
    </row>
    <row r="24" spans="3:12" ht="22.9" customHeight="1" x14ac:dyDescent="0.15">
      <c r="C24" s="224" t="s">
        <v>19</v>
      </c>
      <c r="D24" s="261" t="s">
        <v>126</v>
      </c>
      <c r="E24" s="262"/>
      <c r="F24" s="263"/>
      <c r="G24" s="80"/>
      <c r="H24" s="225"/>
      <c r="I24" s="225"/>
      <c r="J24" s="28" t="s">
        <v>121</v>
      </c>
      <c r="K24" s="3"/>
      <c r="L24" s="28" t="s">
        <v>127</v>
      </c>
    </row>
    <row r="25" spans="3:12" ht="9" customHeight="1" x14ac:dyDescent="0.15">
      <c r="C25" s="227"/>
      <c r="D25" s="228"/>
      <c r="E25" s="228"/>
      <c r="F25" s="228"/>
      <c r="G25" s="225"/>
      <c r="H25" s="225"/>
      <c r="I25" s="225"/>
      <c r="K25" s="3"/>
    </row>
    <row r="26" spans="3:12" ht="18" customHeight="1" x14ac:dyDescent="0.15"/>
    <row r="27" spans="3:12" ht="15" customHeight="1" x14ac:dyDescent="0.15">
      <c r="C27" s="30" t="s">
        <v>12084</v>
      </c>
      <c r="D27" s="223"/>
      <c r="E27" s="23"/>
      <c r="F27" s="23"/>
      <c r="G27" s="23"/>
    </row>
    <row r="28" spans="3:12" ht="21.95" customHeight="1" x14ac:dyDescent="0.15">
      <c r="C28" s="229"/>
      <c r="D28" s="261" t="s">
        <v>12085</v>
      </c>
      <c r="E28" s="262"/>
      <c r="F28" s="263"/>
      <c r="G28" s="80"/>
      <c r="H28" s="225"/>
      <c r="I28" s="230"/>
      <c r="J28" s="28" t="s">
        <v>134</v>
      </c>
      <c r="K28" s="3"/>
    </row>
    <row r="29" spans="3:12" ht="17.45" customHeight="1" x14ac:dyDescent="0.15">
      <c r="C29" s="227"/>
      <c r="D29" s="227"/>
      <c r="E29" s="227"/>
      <c r="F29" s="227"/>
      <c r="G29" s="227"/>
      <c r="H29" s="227"/>
      <c r="I29" s="227"/>
      <c r="J29" s="231"/>
      <c r="K29" s="225"/>
    </row>
    <row r="30" spans="3:12" ht="15" customHeight="1" x14ac:dyDescent="0.15">
      <c r="C30" s="30" t="s">
        <v>12086</v>
      </c>
      <c r="D30" s="223"/>
      <c r="E30" s="23"/>
      <c r="F30" s="23"/>
    </row>
    <row r="31" spans="3:12" ht="21.95" customHeight="1" x14ac:dyDescent="0.15">
      <c r="C31" s="229"/>
      <c r="D31" s="261" t="s">
        <v>12087</v>
      </c>
      <c r="E31" s="262"/>
      <c r="F31" s="263"/>
      <c r="G31" s="80"/>
      <c r="H31" s="225"/>
      <c r="I31" s="230"/>
      <c r="J31" s="28" t="s">
        <v>135</v>
      </c>
      <c r="K31" s="230"/>
    </row>
    <row r="32" spans="3:12" ht="21.95" customHeight="1" x14ac:dyDescent="0.15">
      <c r="C32" s="229"/>
      <c r="D32" s="261" t="s">
        <v>12088</v>
      </c>
      <c r="E32" s="262"/>
      <c r="F32" s="263"/>
      <c r="G32" s="80"/>
      <c r="H32" s="225"/>
      <c r="I32" s="230"/>
      <c r="J32" s="28" t="s">
        <v>135</v>
      </c>
      <c r="K32" s="230"/>
    </row>
    <row r="33" spans="3:12" ht="9" customHeight="1" x14ac:dyDescent="0.15"/>
    <row r="34" spans="3:12" ht="30" customHeight="1" x14ac:dyDescent="0.15"/>
    <row r="35" spans="3:12" x14ac:dyDescent="0.15">
      <c r="C35" s="232" t="s">
        <v>12089</v>
      </c>
      <c r="D35" s="30"/>
      <c r="H35" s="15"/>
      <c r="I35" s="15"/>
      <c r="J35" s="233"/>
      <c r="K35" s="15"/>
    </row>
    <row r="36" spans="3:12" ht="21.6" customHeight="1" x14ac:dyDescent="0.15">
      <c r="C36" s="227"/>
      <c r="D36" s="234" t="s">
        <v>12090</v>
      </c>
      <c r="E36" s="235"/>
      <c r="F36" s="235"/>
      <c r="G36" s="236"/>
    </row>
    <row r="37" spans="3:12" ht="21.6" customHeight="1" x14ac:dyDescent="0.15">
      <c r="C37" s="224" t="s">
        <v>14</v>
      </c>
      <c r="D37" s="261" t="s">
        <v>128</v>
      </c>
      <c r="E37" s="262"/>
      <c r="F37" s="263"/>
      <c r="G37" s="80"/>
      <c r="J37" s="233" t="s">
        <v>121</v>
      </c>
    </row>
    <row r="38" spans="3:12" ht="21.6" customHeight="1" x14ac:dyDescent="0.15">
      <c r="C38" s="237"/>
      <c r="D38" s="264" t="s">
        <v>129</v>
      </c>
      <c r="E38" s="264"/>
      <c r="F38" s="264"/>
      <c r="G38" s="264"/>
      <c r="J38" s="233"/>
    </row>
    <row r="39" spans="3:12" ht="21.6" customHeight="1" x14ac:dyDescent="0.15">
      <c r="C39" s="237"/>
      <c r="D39" s="238" t="s">
        <v>130</v>
      </c>
      <c r="E39" s="239"/>
      <c r="F39" s="240" t="s">
        <v>131</v>
      </c>
      <c r="G39" s="239"/>
      <c r="J39" s="28" t="s">
        <v>12091</v>
      </c>
    </row>
    <row r="40" spans="3:12" ht="21.6" customHeight="1" x14ac:dyDescent="0.15">
      <c r="C40" s="237"/>
      <c r="D40" s="240" t="s">
        <v>132</v>
      </c>
      <c r="E40" s="239"/>
      <c r="F40" s="240" t="s">
        <v>133</v>
      </c>
      <c r="G40" s="239"/>
      <c r="J40" s="28" t="s">
        <v>12091</v>
      </c>
    </row>
    <row r="41" spans="3:12" ht="21.6" customHeight="1" x14ac:dyDescent="0.15"/>
    <row r="42" spans="3:12" ht="21.6" customHeight="1" x14ac:dyDescent="0.15">
      <c r="C42" s="241"/>
      <c r="D42" s="20" t="s">
        <v>136</v>
      </c>
      <c r="E42" s="242"/>
      <c r="F42" s="265"/>
      <c r="G42" s="266"/>
      <c r="J42" s="28" t="s">
        <v>137</v>
      </c>
      <c r="L42" s="119">
        <f>F42</f>
        <v>0</v>
      </c>
    </row>
  </sheetData>
  <sheetProtection formatCells="0" formatColumns="0" formatRows="0" insertColumns="0" insertRows="0" insertHyperlinks="0" deleteColumns="0" deleteRows="0" sort="0" autoFilter="0" pivotTables="0"/>
  <autoFilter ref="A2:AF36" xr:uid="{00000000-0009-0000-0000-000001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8" hiddenButton="1" showButton="0"/>
    <filterColumn colId="9" showButton="0"/>
  </autoFilter>
  <mergeCells count="22">
    <mergeCell ref="D21:F21"/>
    <mergeCell ref="B2:G2"/>
    <mergeCell ref="C7:G7"/>
    <mergeCell ref="C9:G9"/>
    <mergeCell ref="C12:D12"/>
    <mergeCell ref="E12:G12"/>
    <mergeCell ref="C13:D13"/>
    <mergeCell ref="E13:G13"/>
    <mergeCell ref="C14:D14"/>
    <mergeCell ref="E14:G14"/>
    <mergeCell ref="C15:D15"/>
    <mergeCell ref="E15:G15"/>
    <mergeCell ref="C16:D16"/>
    <mergeCell ref="D37:F37"/>
    <mergeCell ref="D38:G38"/>
    <mergeCell ref="F42:G42"/>
    <mergeCell ref="D22:F22"/>
    <mergeCell ref="D23:F23"/>
    <mergeCell ref="D24:F24"/>
    <mergeCell ref="D28:F28"/>
    <mergeCell ref="D31:F31"/>
    <mergeCell ref="D32:F32"/>
  </mergeCells>
  <phoneticPr fontId="1"/>
  <conditionalFormatting sqref="G21:G25">
    <cfRule type="expression" dxfId="24" priority="14">
      <formula>$G21="該当しない"</formula>
    </cfRule>
  </conditionalFormatting>
  <conditionalFormatting sqref="G28">
    <cfRule type="expression" dxfId="23" priority="12">
      <formula>$G$28="誓約しない"</formula>
    </cfRule>
    <cfRule type="expression" dxfId="22" priority="13">
      <formula>$G28="該当しない"</formula>
    </cfRule>
  </conditionalFormatting>
  <conditionalFormatting sqref="G31">
    <cfRule type="expression" dxfId="21" priority="11">
      <formula>$G$31="添付なし"</formula>
    </cfRule>
  </conditionalFormatting>
  <conditionalFormatting sqref="G32">
    <cfRule type="expression" dxfId="20" priority="10">
      <formula>$G32="添付なし"</formula>
    </cfRule>
  </conditionalFormatting>
  <conditionalFormatting sqref="G36">
    <cfRule type="expression" dxfId="19" priority="7">
      <formula>$G36="該当する"</formula>
    </cfRule>
  </conditionalFormatting>
  <conditionalFormatting sqref="G37">
    <cfRule type="expression" dxfId="18" priority="5">
      <formula>AND(#REF!="該当しない",#REF!&lt;&gt;"該当する")</formula>
    </cfRule>
    <cfRule type="expression" dxfId="17" priority="6">
      <formula>#REF!="該当する"</formula>
    </cfRule>
  </conditionalFormatting>
  <conditionalFormatting sqref="E40 G39:G40">
    <cfRule type="expression" dxfId="16" priority="4">
      <formula>#REF!="該当しない"</formula>
    </cfRule>
    <cfRule type="expression" dxfId="15" priority="8">
      <formula>AND(#REF!="該当する",OR(#REF!="",#REF!="該当なし"),OR(#REF!="",#REF!="該当なし"),OR(#REF!="",#REF!="該当なし"),OR(#REF!="",#REF!="該当なし"))</formula>
    </cfRule>
    <cfRule type="expression" dxfId="14" priority="9">
      <formula>#REF!="該当する"</formula>
    </cfRule>
  </conditionalFormatting>
  <conditionalFormatting sqref="E39">
    <cfRule type="expression" dxfId="13" priority="1">
      <formula>$G$33="該当しない"</formula>
    </cfRule>
    <cfRule type="expression" dxfId="12" priority="2">
      <formula>AND($G$33="該当する",OR($G$35="",$G$35="該当なし"),OR($G$36="",$G$36="該当なし"),OR($E$35="",$E$35="該当なし"),OR($E$36="",$E$36="該当なし"))</formula>
    </cfRule>
    <cfRule type="expression" dxfId="11" priority="3">
      <formula>$G$33="該当する"</formula>
    </cfRule>
  </conditionalFormatting>
  <dataValidations count="7">
    <dataValidation type="list" allowBlank="1" showInputMessage="1" showErrorMessage="1" sqref="G31:G32" xr:uid="{B42055E4-4DDB-4E1B-BAFE-12CF91F946E7}">
      <formula1>"添付あり,添付なし"</formula1>
    </dataValidation>
    <dataValidation type="list" allowBlank="1" showInputMessage="1" showErrorMessage="1" sqref="E40" xr:uid="{DA545C6E-F68A-41EC-B2CC-C16C130022CE}">
      <formula1>"該当なし,くるみん,プラチナくるみん"</formula1>
    </dataValidation>
    <dataValidation type="list" allowBlank="1" showInputMessage="1" showErrorMessage="1" sqref="G39" xr:uid="{83C97948-DA2B-4939-ABC9-732A5B28549B}">
      <formula1>"該当なし,1段階目,2段階目,3段階目"</formula1>
    </dataValidation>
    <dataValidation type="list" allowBlank="1" showInputMessage="1" showErrorMessage="1" sqref="E39" xr:uid="{6254C1AC-55A5-4366-B91C-19BCF8516386}">
      <formula1>"該当なし,ベーシック認証,ゴールド認証"</formula1>
    </dataValidation>
    <dataValidation type="list" allowBlank="1" showInputMessage="1" showErrorMessage="1" sqref="G40" xr:uid="{4BEBE88E-5FFB-4A68-9306-0D8B416DD5CD}">
      <formula1>"該当なし,ユースエール"</formula1>
    </dataValidation>
    <dataValidation type="list" allowBlank="1" showInputMessage="1" showErrorMessage="1" sqref="G21:G24 G37" xr:uid="{C7B6AD16-DC98-4D98-A96A-33ED78C9DBD7}">
      <formula1>"該当する,該当しない"</formula1>
    </dataValidation>
    <dataValidation type="list" allowBlank="1" showInputMessage="1" showErrorMessage="1" sqref="G28" xr:uid="{F346D641-D0BA-411C-8CB8-9EE1B63C724E}">
      <formula1>"誓約する,誓約しない"</formula1>
    </dataValidation>
  </dataValidations>
  <printOptions horizontalCentered="1"/>
  <pageMargins left="0.70866141732283472" right="0.70866141732283472" top="0.55118110236220474" bottom="0.35433070866141736" header="0.31496062992125984" footer="0.31496062992125984"/>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60"/>
  <sheetViews>
    <sheetView showZeros="0" zoomScaleNormal="100" workbookViewId="0"/>
  </sheetViews>
  <sheetFormatPr defaultColWidth="9" defaultRowHeight="12" x14ac:dyDescent="0.15"/>
  <cols>
    <col min="1" max="2" width="1.75" style="1" customWidth="1"/>
    <col min="3" max="3" width="5.25" style="1" customWidth="1"/>
    <col min="4" max="4" width="23.25" style="1" customWidth="1"/>
    <col min="5" max="5" width="22.375" style="1" customWidth="1"/>
    <col min="6" max="6" width="50.625" style="1" customWidth="1"/>
    <col min="7" max="7" width="2.375" style="1" customWidth="1"/>
    <col min="8" max="8" width="2.875" style="1" customWidth="1"/>
    <col min="9" max="10" width="8.75" style="1" customWidth="1"/>
    <col min="11" max="11" width="25.75" style="28" bestFit="1" customWidth="1"/>
    <col min="12" max="12" width="7.625" style="1" customWidth="1"/>
    <col min="13" max="16" width="9" style="1" customWidth="1"/>
    <col min="17" max="17" width="70.625" style="1" customWidth="1"/>
    <col min="18" max="19" width="22.875" style="1" customWidth="1"/>
    <col min="20" max="22" width="9" style="1" customWidth="1"/>
    <col min="23" max="16384" width="9" style="1"/>
  </cols>
  <sheetData>
    <row r="1" spans="2:12" ht="14.25" thickBot="1" x14ac:dyDescent="0.2">
      <c r="F1" s="185" t="str">
        <f>時点</f>
        <v>R5.6.19版</v>
      </c>
    </row>
    <row r="2" spans="2:12" ht="25.5" customHeight="1" thickBot="1" x14ac:dyDescent="0.2">
      <c r="B2" s="270" t="s">
        <v>12097</v>
      </c>
      <c r="C2" s="271"/>
      <c r="D2" s="271"/>
      <c r="E2" s="271"/>
      <c r="F2" s="271"/>
      <c r="G2" s="271"/>
      <c r="H2" s="272"/>
    </row>
    <row r="3" spans="2:12" ht="13.15" customHeight="1" x14ac:dyDescent="0.15"/>
    <row r="4" spans="2:12" ht="24.95" customHeight="1" x14ac:dyDescent="0.15">
      <c r="B4" s="295" t="s">
        <v>12099</v>
      </c>
      <c r="C4" s="295"/>
      <c r="D4" s="295"/>
      <c r="E4" s="295"/>
      <c r="F4" s="295"/>
      <c r="G4" s="295"/>
      <c r="H4" s="48"/>
      <c r="I4" s="46"/>
      <c r="J4" s="46"/>
      <c r="K4" s="48"/>
      <c r="L4" s="48"/>
    </row>
    <row r="5" spans="2:12" ht="20.100000000000001" customHeight="1" x14ac:dyDescent="0.15">
      <c r="D5" s="23"/>
      <c r="E5" s="22"/>
      <c r="F5" s="23"/>
      <c r="I5" s="46" t="s">
        <v>138</v>
      </c>
      <c r="J5" s="46" t="s">
        <v>139</v>
      </c>
    </row>
    <row r="6" spans="2:12" ht="20.100000000000001" customHeight="1" x14ac:dyDescent="0.15">
      <c r="D6" s="296" t="s">
        <v>140</v>
      </c>
      <c r="E6" s="74" t="s">
        <v>141</v>
      </c>
      <c r="F6" s="89"/>
      <c r="I6" s="43" t="s">
        <v>142</v>
      </c>
      <c r="J6" s="43" t="s">
        <v>142</v>
      </c>
    </row>
    <row r="7" spans="2:12" ht="20.100000000000001" customHeight="1" x14ac:dyDescent="0.15">
      <c r="C7" s="3"/>
      <c r="D7" s="297"/>
      <c r="E7" s="75" t="s">
        <v>143</v>
      </c>
      <c r="F7" s="90"/>
      <c r="I7" s="43" t="s">
        <v>142</v>
      </c>
      <c r="J7" s="43" t="s">
        <v>142</v>
      </c>
    </row>
    <row r="8" spans="2:12" ht="20.100000000000001" customHeight="1" x14ac:dyDescent="0.15">
      <c r="D8" s="297"/>
      <c r="E8" s="75" t="s">
        <v>144</v>
      </c>
      <c r="F8" s="90"/>
      <c r="I8" s="43" t="s">
        <v>142</v>
      </c>
      <c r="J8" s="43" t="s">
        <v>142</v>
      </c>
    </row>
    <row r="9" spans="2:12" ht="20.100000000000001" customHeight="1" x14ac:dyDescent="0.15">
      <c r="D9" s="297"/>
      <c r="E9" s="76" t="s">
        <v>145</v>
      </c>
      <c r="F9" s="91"/>
      <c r="I9" s="43" t="s">
        <v>142</v>
      </c>
      <c r="J9" s="43" t="s">
        <v>142</v>
      </c>
    </row>
    <row r="10" spans="2:12" ht="20.100000000000001" customHeight="1" x14ac:dyDescent="0.15">
      <c r="D10" s="297" t="s">
        <v>146</v>
      </c>
      <c r="E10" s="74" t="s">
        <v>147</v>
      </c>
      <c r="F10" s="89"/>
      <c r="I10" s="43" t="s">
        <v>142</v>
      </c>
      <c r="J10" s="43" t="s">
        <v>142</v>
      </c>
    </row>
    <row r="11" spans="2:12" ht="20.100000000000001" customHeight="1" x14ac:dyDescent="0.15">
      <c r="D11" s="297"/>
      <c r="E11" s="75" t="s">
        <v>148</v>
      </c>
      <c r="F11" s="90"/>
      <c r="I11" s="43" t="s">
        <v>142</v>
      </c>
      <c r="J11" s="43" t="s">
        <v>142</v>
      </c>
    </row>
    <row r="12" spans="2:12" ht="20.100000000000001" customHeight="1" x14ac:dyDescent="0.15">
      <c r="D12" s="297"/>
      <c r="E12" s="76" t="s">
        <v>149</v>
      </c>
      <c r="F12" s="102"/>
      <c r="I12" s="43" t="s">
        <v>142</v>
      </c>
      <c r="J12" s="43" t="s">
        <v>142</v>
      </c>
    </row>
    <row r="13" spans="2:12" ht="20.100000000000001" customHeight="1" x14ac:dyDescent="0.15">
      <c r="D13" s="2" t="s">
        <v>136</v>
      </c>
      <c r="E13" s="20"/>
      <c r="F13" s="177"/>
    </row>
    <row r="14" spans="2:12" ht="15" customHeight="1" x14ac:dyDescent="0.15"/>
    <row r="15" spans="2:12" ht="18.75" customHeight="1" x14ac:dyDescent="0.15">
      <c r="C15" s="301" t="s">
        <v>150</v>
      </c>
      <c r="D15" s="301"/>
      <c r="E15" s="301"/>
      <c r="F15" s="301"/>
      <c r="G15" s="301"/>
      <c r="H15" s="301"/>
      <c r="I15" s="301"/>
      <c r="J15" s="301"/>
      <c r="K15" s="301"/>
      <c r="L15" s="301"/>
    </row>
    <row r="16" spans="2:12" ht="20.100000000000001" customHeight="1" x14ac:dyDescent="0.15">
      <c r="C16" s="31" t="s">
        <v>151</v>
      </c>
      <c r="D16" s="30"/>
      <c r="I16" s="46"/>
      <c r="J16" s="46"/>
    </row>
    <row r="17" spans="3:21" ht="20.100000000000001" customHeight="1" x14ac:dyDescent="0.15">
      <c r="C17" s="16"/>
      <c r="D17" s="145" t="s">
        <v>152</v>
      </c>
      <c r="E17" s="17"/>
      <c r="F17" s="129" t="s">
        <v>153</v>
      </c>
      <c r="I17" s="46" t="s">
        <v>138</v>
      </c>
      <c r="J17" s="46" t="s">
        <v>139</v>
      </c>
      <c r="K17" s="45" t="s">
        <v>154</v>
      </c>
      <c r="N17" s="43" t="s">
        <v>155</v>
      </c>
      <c r="O17" s="43" t="s">
        <v>156</v>
      </c>
      <c r="P17" s="43" t="s">
        <v>157</v>
      </c>
      <c r="Q17" s="69" t="s">
        <v>158</v>
      </c>
      <c r="R17" s="69" t="s">
        <v>159</v>
      </c>
      <c r="S17" s="69" t="s">
        <v>160</v>
      </c>
      <c r="T17" s="43" t="s">
        <v>161</v>
      </c>
      <c r="U17" s="43" t="s">
        <v>162</v>
      </c>
    </row>
    <row r="18" spans="3:21" ht="21.95" customHeight="1" x14ac:dyDescent="0.15">
      <c r="C18" s="16">
        <v>1</v>
      </c>
      <c r="D18" s="18" t="s">
        <v>163</v>
      </c>
      <c r="E18" s="17"/>
      <c r="F18" s="187"/>
      <c r="I18" s="43" t="s">
        <v>142</v>
      </c>
      <c r="J18" s="43"/>
      <c r="K18" s="28" t="s">
        <v>164</v>
      </c>
      <c r="N18" s="1">
        <v>1</v>
      </c>
      <c r="O18" s="1" t="s">
        <v>163</v>
      </c>
      <c r="P18" s="1" t="s">
        <v>165</v>
      </c>
      <c r="Q18" s="180" t="s">
        <v>166</v>
      </c>
      <c r="R18" s="166">
        <v>8013201017061</v>
      </c>
      <c r="S18" s="166"/>
      <c r="T18" s="1" t="s">
        <v>167</v>
      </c>
      <c r="U18" s="1" t="s">
        <v>168</v>
      </c>
    </row>
    <row r="19" spans="3:21" ht="21.95" customHeight="1" x14ac:dyDescent="0.15">
      <c r="C19" s="16">
        <v>2</v>
      </c>
      <c r="D19" s="298" t="s">
        <v>169</v>
      </c>
      <c r="E19" s="17" t="s">
        <v>170</v>
      </c>
      <c r="F19" s="87"/>
      <c r="I19" s="43" t="s">
        <v>142</v>
      </c>
      <c r="J19" s="43" t="s">
        <v>142</v>
      </c>
      <c r="K19" s="28" t="s">
        <v>171</v>
      </c>
      <c r="N19" s="1">
        <v>2</v>
      </c>
      <c r="O19" s="1" t="s">
        <v>169</v>
      </c>
      <c r="P19" s="1" t="s">
        <v>165</v>
      </c>
      <c r="Q19" s="180" t="s">
        <v>172</v>
      </c>
      <c r="R19" s="1" t="s">
        <v>173</v>
      </c>
      <c r="S19" s="180" t="s">
        <v>174</v>
      </c>
      <c r="T19" s="1" t="s">
        <v>175</v>
      </c>
      <c r="U19" s="1" t="s">
        <v>171</v>
      </c>
    </row>
    <row r="20" spans="3:21" ht="21.95" customHeight="1" x14ac:dyDescent="0.15">
      <c r="C20" s="16">
        <v>3</v>
      </c>
      <c r="D20" s="300"/>
      <c r="E20" s="17" t="s">
        <v>112</v>
      </c>
      <c r="F20" s="87"/>
      <c r="I20" s="43" t="s">
        <v>142</v>
      </c>
      <c r="J20" s="43" t="s">
        <v>142</v>
      </c>
      <c r="K20" s="28" t="s">
        <v>176</v>
      </c>
      <c r="N20" s="1">
        <v>3</v>
      </c>
      <c r="O20" s="1" t="s">
        <v>177</v>
      </c>
      <c r="P20" s="1" t="s">
        <v>178</v>
      </c>
      <c r="Q20" s="180" t="s">
        <v>179</v>
      </c>
      <c r="R20" s="1" t="s">
        <v>180</v>
      </c>
      <c r="S20" s="180" t="s">
        <v>181</v>
      </c>
      <c r="T20" s="1" t="s">
        <v>175</v>
      </c>
      <c r="U20" s="1" t="s">
        <v>176</v>
      </c>
    </row>
    <row r="21" spans="3:21" ht="21.95" customHeight="1" x14ac:dyDescent="0.15">
      <c r="C21" s="16">
        <v>4</v>
      </c>
      <c r="D21" s="299"/>
      <c r="E21" s="17" t="s">
        <v>182</v>
      </c>
      <c r="F21" s="155"/>
      <c r="I21" s="43"/>
      <c r="J21" s="43"/>
      <c r="K21" s="28" t="s">
        <v>183</v>
      </c>
      <c r="N21" s="1">
        <v>4</v>
      </c>
      <c r="O21" s="1" t="s">
        <v>184</v>
      </c>
      <c r="P21" s="1" t="s">
        <v>178</v>
      </c>
      <c r="Q21" s="180" t="s">
        <v>185</v>
      </c>
      <c r="R21" s="1" t="s">
        <v>186</v>
      </c>
      <c r="S21" s="180" t="s">
        <v>174</v>
      </c>
      <c r="T21" s="1" t="s">
        <v>175</v>
      </c>
      <c r="U21" s="1" t="s">
        <v>183</v>
      </c>
    </row>
    <row r="22" spans="3:21" ht="21.95" customHeight="1" x14ac:dyDescent="0.15">
      <c r="C22" s="16">
        <v>5</v>
      </c>
      <c r="D22" s="298" t="s">
        <v>187</v>
      </c>
      <c r="E22" s="16" t="s">
        <v>188</v>
      </c>
      <c r="F22" s="87"/>
      <c r="I22" s="43" t="s">
        <v>142</v>
      </c>
      <c r="J22" s="43" t="s">
        <v>142</v>
      </c>
      <c r="K22" s="29" t="s">
        <v>189</v>
      </c>
      <c r="N22" s="1">
        <v>5</v>
      </c>
      <c r="O22" s="1" t="s">
        <v>190</v>
      </c>
      <c r="P22" s="1" t="s">
        <v>178</v>
      </c>
      <c r="Q22" s="180" t="s">
        <v>191</v>
      </c>
      <c r="R22" s="1">
        <v>1530051</v>
      </c>
      <c r="S22" s="1">
        <v>1530051</v>
      </c>
      <c r="T22" s="1" t="s">
        <v>167</v>
      </c>
      <c r="U22" s="1" t="s">
        <v>192</v>
      </c>
    </row>
    <row r="23" spans="3:21" ht="21.95" customHeight="1" x14ac:dyDescent="0.15">
      <c r="C23" s="16">
        <v>6</v>
      </c>
      <c r="D23" s="300"/>
      <c r="E23" s="16" t="s">
        <v>193</v>
      </c>
      <c r="F23" s="178" t="e">
        <f>VLOOKUP(L23,'（コード）地方公共団体'!$A$3:$G$1813,2,FALSE)</f>
        <v>#N/A</v>
      </c>
      <c r="I23" s="43"/>
      <c r="J23" s="43"/>
      <c r="K23" s="28" t="s">
        <v>194</v>
      </c>
      <c r="L23" s="103" t="str">
        <f>F24&amp;F25</f>
        <v/>
      </c>
      <c r="N23" s="1">
        <v>6</v>
      </c>
      <c r="O23" s="1" t="s">
        <v>195</v>
      </c>
      <c r="P23" s="1" t="s">
        <v>165</v>
      </c>
      <c r="Q23" s="180" t="s">
        <v>196</v>
      </c>
      <c r="R23" s="1">
        <v>131105</v>
      </c>
      <c r="S23" s="1">
        <v>131105</v>
      </c>
      <c r="T23" s="1" t="s">
        <v>167</v>
      </c>
      <c r="U23" s="1" t="s">
        <v>168</v>
      </c>
    </row>
    <row r="24" spans="3:21" ht="21.95" customHeight="1" x14ac:dyDescent="0.15">
      <c r="C24" s="16">
        <v>7</v>
      </c>
      <c r="D24" s="300"/>
      <c r="E24" s="16" t="s">
        <v>197</v>
      </c>
      <c r="F24" s="87"/>
      <c r="I24" s="43" t="s">
        <v>142</v>
      </c>
      <c r="J24" s="43" t="s">
        <v>142</v>
      </c>
      <c r="K24" s="28" t="s">
        <v>171</v>
      </c>
      <c r="N24" s="1">
        <v>7</v>
      </c>
      <c r="O24" s="1" t="s">
        <v>198</v>
      </c>
      <c r="P24" s="1" t="s">
        <v>178</v>
      </c>
      <c r="Q24" s="180" t="s">
        <v>199</v>
      </c>
      <c r="R24" s="1" t="s">
        <v>200</v>
      </c>
      <c r="S24" s="1" t="s">
        <v>200</v>
      </c>
      <c r="T24" s="1" t="s">
        <v>175</v>
      </c>
      <c r="U24" s="1" t="s">
        <v>171</v>
      </c>
    </row>
    <row r="25" spans="3:21" ht="21.95" customHeight="1" x14ac:dyDescent="0.15">
      <c r="C25" s="16">
        <v>8</v>
      </c>
      <c r="D25" s="300"/>
      <c r="E25" s="16" t="s">
        <v>201</v>
      </c>
      <c r="F25" s="87"/>
      <c r="I25" s="43" t="s">
        <v>142</v>
      </c>
      <c r="J25" s="43" t="s">
        <v>142</v>
      </c>
      <c r="K25" s="28" t="s">
        <v>171</v>
      </c>
      <c r="N25" s="1">
        <v>8</v>
      </c>
      <c r="O25" s="1" t="s">
        <v>202</v>
      </c>
      <c r="P25" s="1" t="s">
        <v>178</v>
      </c>
      <c r="Q25" s="180" t="s">
        <v>203</v>
      </c>
      <c r="R25" s="1" t="s">
        <v>204</v>
      </c>
      <c r="S25" s="1" t="s">
        <v>204</v>
      </c>
      <c r="T25" s="1" t="s">
        <v>175</v>
      </c>
      <c r="U25" s="1" t="s">
        <v>171</v>
      </c>
    </row>
    <row r="26" spans="3:21" ht="21.95" customHeight="1" x14ac:dyDescent="0.15">
      <c r="C26" s="16">
        <v>9</v>
      </c>
      <c r="D26" s="300"/>
      <c r="E26" s="16" t="s">
        <v>205</v>
      </c>
      <c r="F26" s="87"/>
      <c r="I26" s="43" t="s">
        <v>142</v>
      </c>
      <c r="J26" s="43" t="s">
        <v>142</v>
      </c>
      <c r="K26" s="28" t="s">
        <v>171</v>
      </c>
      <c r="N26" s="1">
        <v>9</v>
      </c>
      <c r="O26" s="1" t="s">
        <v>206</v>
      </c>
      <c r="P26" s="1" t="s">
        <v>178</v>
      </c>
      <c r="Q26" s="180" t="s">
        <v>207</v>
      </c>
      <c r="R26" s="1" t="s">
        <v>208</v>
      </c>
      <c r="S26" s="1" t="s">
        <v>208</v>
      </c>
      <c r="T26" s="1" t="s">
        <v>175</v>
      </c>
      <c r="U26" s="1" t="s">
        <v>171</v>
      </c>
    </row>
    <row r="27" spans="3:21" ht="21.95" customHeight="1" x14ac:dyDescent="0.15">
      <c r="C27" s="16">
        <v>10</v>
      </c>
      <c r="D27" s="300"/>
      <c r="E27" s="16" t="s">
        <v>209</v>
      </c>
      <c r="F27" s="156"/>
      <c r="I27" s="43" t="s">
        <v>142</v>
      </c>
      <c r="J27" s="43" t="s">
        <v>142</v>
      </c>
      <c r="K27" s="28" t="s">
        <v>210</v>
      </c>
      <c r="N27" s="1">
        <v>10</v>
      </c>
      <c r="O27" s="1" t="s">
        <v>211</v>
      </c>
      <c r="P27" s="1" t="s">
        <v>178</v>
      </c>
      <c r="Q27" s="180" t="s">
        <v>212</v>
      </c>
      <c r="R27" s="1" t="s">
        <v>213</v>
      </c>
      <c r="S27" s="1" t="s">
        <v>213</v>
      </c>
      <c r="T27" s="1" t="s">
        <v>175</v>
      </c>
      <c r="U27" s="1" t="s">
        <v>210</v>
      </c>
    </row>
    <row r="28" spans="3:21" ht="21.95" customHeight="1" x14ac:dyDescent="0.15">
      <c r="C28" s="16">
        <v>11</v>
      </c>
      <c r="D28" s="299"/>
      <c r="E28" s="16" t="s">
        <v>214</v>
      </c>
      <c r="F28" s="155"/>
      <c r="I28" s="43"/>
      <c r="J28" s="43"/>
      <c r="N28" s="1">
        <v>11</v>
      </c>
      <c r="O28" s="1" t="s">
        <v>215</v>
      </c>
      <c r="P28" s="1" t="s">
        <v>178</v>
      </c>
      <c r="Q28" s="180" t="s">
        <v>216</v>
      </c>
      <c r="R28" s="1" t="s">
        <v>217</v>
      </c>
      <c r="S28" s="1" t="s">
        <v>217</v>
      </c>
      <c r="T28" s="1" t="s">
        <v>175</v>
      </c>
    </row>
    <row r="29" spans="3:21" ht="21.95" customHeight="1" x14ac:dyDescent="0.15">
      <c r="C29" s="16">
        <v>12</v>
      </c>
      <c r="D29" s="18" t="s">
        <v>218</v>
      </c>
      <c r="E29" s="17"/>
      <c r="F29" s="87"/>
      <c r="I29" s="43" t="s">
        <v>142</v>
      </c>
      <c r="J29" s="43" t="s">
        <v>142</v>
      </c>
      <c r="K29" s="29" t="s">
        <v>219</v>
      </c>
      <c r="N29" s="1">
        <v>35</v>
      </c>
      <c r="O29" s="1" t="s">
        <v>218</v>
      </c>
      <c r="P29" s="1" t="s">
        <v>178</v>
      </c>
      <c r="Q29" s="180" t="s">
        <v>220</v>
      </c>
      <c r="R29" s="1" t="s">
        <v>221</v>
      </c>
      <c r="S29" s="1" t="s">
        <v>221</v>
      </c>
      <c r="T29" s="1" t="s">
        <v>175</v>
      </c>
      <c r="U29" s="1" t="s">
        <v>222</v>
      </c>
    </row>
    <row r="30" spans="3:21" ht="21.95" customHeight="1" x14ac:dyDescent="0.15">
      <c r="C30" s="16">
        <v>13</v>
      </c>
      <c r="D30" s="18" t="s">
        <v>223</v>
      </c>
      <c r="E30" s="17"/>
      <c r="F30" s="162"/>
      <c r="G30" s="21"/>
      <c r="I30" s="43" t="s">
        <v>142</v>
      </c>
      <c r="J30" s="43" t="s">
        <v>142</v>
      </c>
      <c r="K30" s="28" t="s">
        <v>224</v>
      </c>
      <c r="N30" s="1">
        <v>36</v>
      </c>
      <c r="O30" s="1" t="s">
        <v>225</v>
      </c>
      <c r="P30" s="1" t="s">
        <v>178</v>
      </c>
      <c r="Q30" s="180" t="s">
        <v>226</v>
      </c>
      <c r="R30" s="1" t="s">
        <v>227</v>
      </c>
      <c r="S30" s="1" t="s">
        <v>227</v>
      </c>
      <c r="T30" s="1" t="s">
        <v>175</v>
      </c>
      <c r="U30" s="1" t="s">
        <v>228</v>
      </c>
    </row>
    <row r="31" spans="3:21" ht="21.95" customHeight="1" x14ac:dyDescent="0.15">
      <c r="C31" s="16">
        <v>14</v>
      </c>
      <c r="D31" s="18" t="s">
        <v>229</v>
      </c>
      <c r="E31" s="17"/>
      <c r="F31" s="87"/>
      <c r="I31" s="43" t="s">
        <v>142</v>
      </c>
      <c r="J31" s="43"/>
      <c r="N31" s="1">
        <v>12</v>
      </c>
      <c r="O31" s="1" t="s">
        <v>229</v>
      </c>
      <c r="P31" s="1" t="s">
        <v>178</v>
      </c>
      <c r="Q31" s="180" t="s">
        <v>230</v>
      </c>
      <c r="R31" s="1" t="s">
        <v>231</v>
      </c>
      <c r="T31" s="1" t="s">
        <v>175</v>
      </c>
    </row>
    <row r="32" spans="3:21" ht="21.95" customHeight="1" x14ac:dyDescent="0.15">
      <c r="C32" s="16">
        <v>15</v>
      </c>
      <c r="D32" s="18" t="s">
        <v>232</v>
      </c>
      <c r="E32" s="17"/>
      <c r="F32" s="87"/>
      <c r="I32" s="43" t="s">
        <v>142</v>
      </c>
      <c r="J32" s="43" t="s">
        <v>142</v>
      </c>
      <c r="N32" s="1">
        <v>13</v>
      </c>
      <c r="O32" s="1" t="s">
        <v>232</v>
      </c>
      <c r="P32" s="1" t="s">
        <v>178</v>
      </c>
      <c r="Q32" s="180" t="s">
        <v>233</v>
      </c>
      <c r="R32" s="1" t="s">
        <v>234</v>
      </c>
      <c r="S32" s="1" t="s">
        <v>234</v>
      </c>
      <c r="T32" s="1" t="s">
        <v>175</v>
      </c>
    </row>
    <row r="33" spans="3:21" ht="21.95" customHeight="1" x14ac:dyDescent="0.15">
      <c r="C33" s="16">
        <v>16</v>
      </c>
      <c r="D33" s="18" t="s">
        <v>235</v>
      </c>
      <c r="E33" s="17"/>
      <c r="F33" s="188"/>
      <c r="I33" s="43" t="s">
        <v>142</v>
      </c>
      <c r="J33" s="43"/>
      <c r="K33" s="28" t="s">
        <v>236</v>
      </c>
      <c r="N33" s="1">
        <v>14</v>
      </c>
      <c r="O33" s="1" t="s">
        <v>235</v>
      </c>
      <c r="P33" s="1" t="s">
        <v>178</v>
      </c>
      <c r="Q33" s="180" t="s">
        <v>237</v>
      </c>
      <c r="R33" s="1">
        <v>1000000</v>
      </c>
      <c r="T33" s="1" t="s">
        <v>167</v>
      </c>
      <c r="U33" s="1" t="s">
        <v>168</v>
      </c>
    </row>
    <row r="34" spans="3:21" ht="21.95" customHeight="1" x14ac:dyDescent="0.15">
      <c r="C34" s="16">
        <v>17</v>
      </c>
      <c r="D34" s="18" t="s">
        <v>238</v>
      </c>
      <c r="E34" s="17"/>
      <c r="F34" s="189"/>
      <c r="I34" s="43" t="s">
        <v>142</v>
      </c>
      <c r="J34" s="43" t="s">
        <v>142</v>
      </c>
      <c r="K34" s="28" t="s">
        <v>239</v>
      </c>
      <c r="N34" s="1">
        <v>15</v>
      </c>
      <c r="O34" s="1" t="s">
        <v>238</v>
      </c>
      <c r="P34" s="1" t="s">
        <v>178</v>
      </c>
      <c r="Q34" s="180" t="s">
        <v>240</v>
      </c>
      <c r="R34" s="1">
        <v>10</v>
      </c>
      <c r="S34" s="1">
        <v>10</v>
      </c>
      <c r="T34" s="1" t="s">
        <v>167</v>
      </c>
      <c r="U34" s="1" t="s">
        <v>241</v>
      </c>
    </row>
    <row r="35" spans="3:21" ht="21.95" customHeight="1" x14ac:dyDescent="0.15">
      <c r="C35" s="16">
        <v>18</v>
      </c>
      <c r="D35" s="18" t="s">
        <v>242</v>
      </c>
      <c r="E35" s="17"/>
      <c r="F35" s="157"/>
      <c r="I35" s="43" t="s">
        <v>142</v>
      </c>
      <c r="J35" s="43" t="s">
        <v>142</v>
      </c>
      <c r="K35" s="28" t="s">
        <v>243</v>
      </c>
      <c r="N35" s="1">
        <v>16</v>
      </c>
      <c r="O35" s="1" t="s">
        <v>242</v>
      </c>
      <c r="P35" s="1" t="s">
        <v>178</v>
      </c>
      <c r="Q35" s="180" t="s">
        <v>244</v>
      </c>
      <c r="R35" s="1" t="s">
        <v>245</v>
      </c>
      <c r="S35" s="1" t="s">
        <v>245</v>
      </c>
      <c r="T35" s="1" t="s">
        <v>175</v>
      </c>
      <c r="U35" s="1" t="s">
        <v>243</v>
      </c>
    </row>
    <row r="36" spans="3:21" ht="21.95" customHeight="1" x14ac:dyDescent="0.15">
      <c r="C36" s="158">
        <v>19</v>
      </c>
      <c r="D36" s="18" t="s">
        <v>246</v>
      </c>
      <c r="E36" s="17"/>
      <c r="F36" s="178" t="e">
        <f>VLOOKUP(F37,'（コード）本社の業種'!$A$2:$B$1461,2,FALSE)</f>
        <v>#N/A</v>
      </c>
      <c r="I36" s="43"/>
      <c r="J36" s="43"/>
      <c r="K36" s="28" t="s">
        <v>194</v>
      </c>
      <c r="N36" s="1">
        <v>17</v>
      </c>
      <c r="O36" s="1" t="s">
        <v>246</v>
      </c>
      <c r="P36" s="1" t="s">
        <v>178</v>
      </c>
      <c r="Q36" s="1" t="s">
        <v>247</v>
      </c>
      <c r="R36" s="1" t="s">
        <v>248</v>
      </c>
      <c r="S36" s="1" t="s">
        <v>248</v>
      </c>
      <c r="T36" s="1" t="s">
        <v>175</v>
      </c>
      <c r="U36" s="1" t="s">
        <v>183</v>
      </c>
    </row>
    <row r="37" spans="3:21" ht="21.95" customHeight="1" x14ac:dyDescent="0.15">
      <c r="C37" s="151"/>
      <c r="D37" s="18" t="s">
        <v>249</v>
      </c>
      <c r="E37" s="17"/>
      <c r="F37" s="159"/>
      <c r="I37" s="43" t="s">
        <v>142</v>
      </c>
      <c r="J37" s="43" t="s">
        <v>142</v>
      </c>
      <c r="K37" s="28" t="s">
        <v>250</v>
      </c>
    </row>
    <row r="38" spans="3:21" ht="120" x14ac:dyDescent="0.15">
      <c r="C38" s="16">
        <v>20</v>
      </c>
      <c r="D38" s="160" t="s">
        <v>251</v>
      </c>
      <c r="E38" s="161" t="s">
        <v>252</v>
      </c>
      <c r="F38" s="163"/>
      <c r="I38" s="43" t="s">
        <v>142</v>
      </c>
      <c r="J38" s="43" t="s">
        <v>142</v>
      </c>
      <c r="N38" s="1">
        <v>39</v>
      </c>
      <c r="O38" s="1" t="s">
        <v>253</v>
      </c>
      <c r="P38" s="1" t="s">
        <v>178</v>
      </c>
      <c r="Q38" s="1" t="s">
        <v>254</v>
      </c>
      <c r="R38" s="19" t="s">
        <v>255</v>
      </c>
      <c r="S38" s="19" t="s">
        <v>255</v>
      </c>
      <c r="T38" s="1" t="s">
        <v>175</v>
      </c>
    </row>
    <row r="39" spans="3:21" ht="21.95" customHeight="1" x14ac:dyDescent="0.15">
      <c r="C39" s="151">
        <v>21</v>
      </c>
      <c r="D39" s="152" t="s">
        <v>256</v>
      </c>
      <c r="E39" s="153"/>
      <c r="F39" s="154"/>
      <c r="G39" s="21"/>
      <c r="K39" s="28" t="s">
        <v>257</v>
      </c>
      <c r="N39" s="1">
        <v>18</v>
      </c>
      <c r="O39" s="1" t="s">
        <v>256</v>
      </c>
      <c r="P39" s="1" t="s">
        <v>178</v>
      </c>
      <c r="Q39" s="1" t="s">
        <v>258</v>
      </c>
      <c r="R39" s="53">
        <v>1</v>
      </c>
      <c r="S39" s="53">
        <v>1</v>
      </c>
      <c r="T39" s="1" t="s">
        <v>167</v>
      </c>
      <c r="U39" s="1" t="s">
        <v>259</v>
      </c>
    </row>
    <row r="40" spans="3:21" ht="21.95" customHeight="1" x14ac:dyDescent="0.15">
      <c r="C40" s="16">
        <v>22</v>
      </c>
      <c r="D40" s="18" t="s">
        <v>260</v>
      </c>
      <c r="E40" s="17"/>
      <c r="F40" s="98"/>
      <c r="G40" s="21"/>
      <c r="K40" s="28" t="s">
        <v>261</v>
      </c>
      <c r="N40" s="1">
        <v>19</v>
      </c>
      <c r="O40" s="1" t="s">
        <v>260</v>
      </c>
      <c r="P40" s="1" t="s">
        <v>178</v>
      </c>
      <c r="Q40" s="1" t="s">
        <v>262</v>
      </c>
      <c r="R40" s="53" t="s">
        <v>263</v>
      </c>
      <c r="S40" s="53" t="s">
        <v>263</v>
      </c>
      <c r="T40" s="1" t="s">
        <v>167</v>
      </c>
      <c r="U40" s="1" t="s">
        <v>261</v>
      </c>
    </row>
    <row r="41" spans="3:21" ht="21.95" customHeight="1" x14ac:dyDescent="0.15">
      <c r="C41" s="16">
        <v>23</v>
      </c>
      <c r="D41" s="18" t="s">
        <v>264</v>
      </c>
      <c r="E41" s="17"/>
      <c r="F41" s="192"/>
      <c r="G41" s="21"/>
      <c r="K41" s="28" t="s">
        <v>265</v>
      </c>
      <c r="N41" s="1">
        <v>20</v>
      </c>
      <c r="O41" s="1" t="s">
        <v>264</v>
      </c>
      <c r="P41" s="1" t="s">
        <v>178</v>
      </c>
      <c r="Q41" s="1" t="s">
        <v>266</v>
      </c>
      <c r="R41" s="53" t="s">
        <v>267</v>
      </c>
      <c r="S41" s="53" t="s">
        <v>267</v>
      </c>
      <c r="T41" s="1" t="s">
        <v>175</v>
      </c>
      <c r="U41" s="1" t="s">
        <v>265</v>
      </c>
    </row>
    <row r="42" spans="3:21" ht="21.95" customHeight="1" x14ac:dyDescent="0.15">
      <c r="C42" s="16">
        <v>24</v>
      </c>
      <c r="D42" s="18" t="s">
        <v>268</v>
      </c>
      <c r="E42" s="17"/>
      <c r="F42" s="191"/>
      <c r="G42" s="21"/>
      <c r="K42" s="28" t="s">
        <v>265</v>
      </c>
      <c r="N42" s="1">
        <v>21</v>
      </c>
      <c r="O42" s="1" t="s">
        <v>268</v>
      </c>
      <c r="P42" s="1" t="s">
        <v>178</v>
      </c>
      <c r="Q42" s="1" t="s">
        <v>269</v>
      </c>
      <c r="R42" s="53" t="s">
        <v>270</v>
      </c>
      <c r="S42" s="53" t="s">
        <v>270</v>
      </c>
      <c r="T42" s="1" t="s">
        <v>175</v>
      </c>
      <c r="U42" s="1" t="s">
        <v>265</v>
      </c>
    </row>
    <row r="43" spans="3:21" ht="21.95" customHeight="1" x14ac:dyDescent="0.15">
      <c r="C43" s="16">
        <v>25</v>
      </c>
      <c r="D43" s="18" t="s">
        <v>271</v>
      </c>
      <c r="E43" s="17"/>
      <c r="F43" s="194"/>
      <c r="G43" s="21"/>
      <c r="K43" s="28" t="s">
        <v>272</v>
      </c>
      <c r="N43" s="1">
        <v>22</v>
      </c>
      <c r="O43" s="1" t="s">
        <v>271</v>
      </c>
      <c r="P43" s="1" t="s">
        <v>178</v>
      </c>
      <c r="Q43" s="1" t="s">
        <v>273</v>
      </c>
      <c r="R43" s="53">
        <v>7670</v>
      </c>
      <c r="S43" s="53">
        <v>7670</v>
      </c>
      <c r="T43" s="1" t="s">
        <v>167</v>
      </c>
      <c r="U43" s="1" t="s">
        <v>272</v>
      </c>
    </row>
    <row r="44" spans="3:21" ht="21.95" customHeight="1" x14ac:dyDescent="0.15">
      <c r="C44" s="16">
        <v>26</v>
      </c>
      <c r="D44" s="18" t="s">
        <v>274</v>
      </c>
      <c r="E44" s="17"/>
      <c r="F44" s="191"/>
      <c r="G44" s="21"/>
      <c r="K44" s="28" t="s">
        <v>265</v>
      </c>
      <c r="N44" s="1">
        <v>23</v>
      </c>
      <c r="O44" s="1" t="s">
        <v>274</v>
      </c>
      <c r="P44" s="1" t="s">
        <v>178</v>
      </c>
      <c r="Q44" s="1" t="s">
        <v>275</v>
      </c>
      <c r="R44" s="53" t="s">
        <v>270</v>
      </c>
      <c r="S44" s="53" t="s">
        <v>270</v>
      </c>
      <c r="T44" s="1" t="s">
        <v>167</v>
      </c>
      <c r="U44" s="1" t="s">
        <v>265</v>
      </c>
    </row>
    <row r="45" spans="3:21" ht="21.95" customHeight="1" x14ac:dyDescent="0.15">
      <c r="C45" s="16">
        <v>27</v>
      </c>
      <c r="D45" s="18" t="s">
        <v>276</v>
      </c>
      <c r="E45" s="17"/>
      <c r="F45" s="190"/>
      <c r="G45" s="21"/>
      <c r="K45" s="28" t="s">
        <v>265</v>
      </c>
      <c r="N45" s="1">
        <v>24</v>
      </c>
      <c r="O45" s="1" t="s">
        <v>276</v>
      </c>
      <c r="P45" s="1" t="s">
        <v>178</v>
      </c>
      <c r="Q45" s="1" t="s">
        <v>277</v>
      </c>
      <c r="R45" s="53" t="s">
        <v>278</v>
      </c>
      <c r="S45" s="53" t="s">
        <v>278</v>
      </c>
      <c r="T45" s="1" t="s">
        <v>167</v>
      </c>
      <c r="U45" s="1" t="s">
        <v>265</v>
      </c>
    </row>
    <row r="46" spans="3:21" ht="21.95" customHeight="1" x14ac:dyDescent="0.15">
      <c r="C46" s="16">
        <v>28</v>
      </c>
      <c r="D46" s="18" t="s">
        <v>279</v>
      </c>
      <c r="E46" s="17"/>
      <c r="F46" s="191"/>
      <c r="G46" s="21"/>
      <c r="K46" s="28" t="s">
        <v>265</v>
      </c>
      <c r="N46" s="1">
        <v>25</v>
      </c>
      <c r="O46" s="1" t="s">
        <v>279</v>
      </c>
      <c r="P46" s="1" t="s">
        <v>178</v>
      </c>
      <c r="Q46" s="1" t="s">
        <v>280</v>
      </c>
      <c r="R46" s="53" t="s">
        <v>281</v>
      </c>
      <c r="S46" s="53" t="s">
        <v>281</v>
      </c>
      <c r="T46" s="1" t="s">
        <v>167</v>
      </c>
      <c r="U46" s="1" t="s">
        <v>265</v>
      </c>
    </row>
    <row r="47" spans="3:21" ht="21.95" customHeight="1" x14ac:dyDescent="0.15">
      <c r="C47" s="16">
        <v>29</v>
      </c>
      <c r="D47" s="18" t="s">
        <v>282</v>
      </c>
      <c r="E47" s="17"/>
      <c r="F47" s="190"/>
      <c r="G47" s="21"/>
      <c r="K47" s="28" t="s">
        <v>265</v>
      </c>
      <c r="N47" s="1">
        <v>26</v>
      </c>
      <c r="O47" s="1" t="s">
        <v>282</v>
      </c>
      <c r="P47" s="1" t="s">
        <v>178</v>
      </c>
      <c r="Q47" s="1" t="s">
        <v>283</v>
      </c>
      <c r="R47" s="53" t="s">
        <v>278</v>
      </c>
      <c r="S47" s="53" t="s">
        <v>278</v>
      </c>
      <c r="T47" s="1" t="s">
        <v>167</v>
      </c>
      <c r="U47" s="1" t="s">
        <v>265</v>
      </c>
    </row>
    <row r="48" spans="3:21" ht="21.95" customHeight="1" x14ac:dyDescent="0.15">
      <c r="C48" s="16">
        <v>30</v>
      </c>
      <c r="D48" s="18" t="s">
        <v>284</v>
      </c>
      <c r="E48" s="17"/>
      <c r="F48" s="193"/>
      <c r="G48" s="21"/>
      <c r="K48" s="28" t="s">
        <v>265</v>
      </c>
      <c r="N48" s="1">
        <v>27</v>
      </c>
      <c r="O48" s="1" t="s">
        <v>284</v>
      </c>
      <c r="P48" s="1" t="s">
        <v>178</v>
      </c>
      <c r="Q48" s="1" t="s">
        <v>285</v>
      </c>
      <c r="R48" s="53" t="s">
        <v>286</v>
      </c>
      <c r="S48" s="53" t="s">
        <v>286</v>
      </c>
      <c r="T48" s="1" t="s">
        <v>167</v>
      </c>
      <c r="U48" s="1" t="s">
        <v>265</v>
      </c>
    </row>
    <row r="49" spans="3:21" ht="21.95" customHeight="1" x14ac:dyDescent="0.15">
      <c r="C49" s="16">
        <v>31</v>
      </c>
      <c r="D49" s="18" t="s">
        <v>287</v>
      </c>
      <c r="E49" s="17"/>
      <c r="F49" s="195"/>
      <c r="G49" s="21"/>
      <c r="K49" s="28" t="s">
        <v>288</v>
      </c>
      <c r="N49" s="1">
        <v>28</v>
      </c>
      <c r="O49" s="1" t="s">
        <v>287</v>
      </c>
      <c r="P49" s="1" t="s">
        <v>178</v>
      </c>
      <c r="Q49" s="1" t="s">
        <v>289</v>
      </c>
      <c r="R49" s="53">
        <v>500</v>
      </c>
      <c r="S49" s="53">
        <v>500</v>
      </c>
      <c r="T49" s="1" t="s">
        <v>167</v>
      </c>
      <c r="U49" s="1" t="s">
        <v>288</v>
      </c>
    </row>
    <row r="50" spans="3:21" ht="21.95" customHeight="1" x14ac:dyDescent="0.15">
      <c r="C50" s="16">
        <v>32</v>
      </c>
      <c r="D50" s="18" t="s">
        <v>290</v>
      </c>
      <c r="E50" s="17"/>
      <c r="F50" s="99"/>
      <c r="G50" s="21"/>
      <c r="K50" s="28" t="s">
        <v>291</v>
      </c>
      <c r="N50" s="1">
        <v>29</v>
      </c>
      <c r="O50" s="1" t="s">
        <v>290</v>
      </c>
      <c r="P50" s="1" t="s">
        <v>178</v>
      </c>
      <c r="Q50" s="1" t="s">
        <v>292</v>
      </c>
      <c r="R50" s="164">
        <v>43374</v>
      </c>
      <c r="S50" s="164">
        <v>43374</v>
      </c>
      <c r="T50" s="1" t="s">
        <v>175</v>
      </c>
      <c r="U50" s="1" t="s">
        <v>291</v>
      </c>
    </row>
    <row r="51" spans="3:21" ht="21.95" customHeight="1" x14ac:dyDescent="0.15">
      <c r="C51" s="16">
        <v>33</v>
      </c>
      <c r="D51" s="18" t="s">
        <v>293</v>
      </c>
      <c r="E51" s="17"/>
      <c r="F51" s="196"/>
      <c r="G51" s="21"/>
      <c r="K51" s="29" t="s">
        <v>294</v>
      </c>
      <c r="N51" s="1">
        <v>30</v>
      </c>
      <c r="O51" s="1" t="s">
        <v>293</v>
      </c>
      <c r="P51" s="1" t="s">
        <v>178</v>
      </c>
      <c r="Q51" s="1" t="s">
        <v>295</v>
      </c>
      <c r="R51" s="53">
        <v>200</v>
      </c>
      <c r="S51" s="53">
        <v>200</v>
      </c>
      <c r="T51" s="1" t="s">
        <v>167</v>
      </c>
      <c r="U51" s="1" t="s">
        <v>296</v>
      </c>
    </row>
    <row r="52" spans="3:21" ht="21.95" customHeight="1" x14ac:dyDescent="0.15">
      <c r="C52" s="16">
        <v>34</v>
      </c>
      <c r="D52" s="18" t="s">
        <v>297</v>
      </c>
      <c r="E52" s="17"/>
      <c r="F52" s="99"/>
      <c r="G52" s="21"/>
      <c r="K52" s="28" t="s">
        <v>291</v>
      </c>
      <c r="N52" s="1">
        <v>31</v>
      </c>
      <c r="O52" s="1" t="s">
        <v>297</v>
      </c>
      <c r="P52" s="1" t="s">
        <v>178</v>
      </c>
      <c r="Q52" s="1" t="s">
        <v>298</v>
      </c>
      <c r="R52" s="164">
        <v>43374</v>
      </c>
      <c r="S52" s="164">
        <v>43374</v>
      </c>
      <c r="T52" s="1" t="s">
        <v>175</v>
      </c>
      <c r="U52" s="1" t="s">
        <v>291</v>
      </c>
    </row>
    <row r="53" spans="3:21" ht="21.95" customHeight="1" x14ac:dyDescent="0.15">
      <c r="C53" s="16">
        <v>35</v>
      </c>
      <c r="D53" s="18" t="s">
        <v>299</v>
      </c>
      <c r="E53" s="17"/>
      <c r="F53" s="97"/>
      <c r="G53" s="21"/>
      <c r="N53" s="1">
        <v>32</v>
      </c>
      <c r="O53" s="1" t="s">
        <v>299</v>
      </c>
      <c r="P53" s="1" t="s">
        <v>178</v>
      </c>
      <c r="Q53" s="1" t="s">
        <v>300</v>
      </c>
      <c r="R53" s="1" t="s">
        <v>301</v>
      </c>
      <c r="S53" s="1" t="s">
        <v>301</v>
      </c>
      <c r="T53" s="1" t="s">
        <v>175</v>
      </c>
    </row>
    <row r="54" spans="3:21" ht="21.95" customHeight="1" x14ac:dyDescent="0.15">
      <c r="C54" s="16">
        <v>36</v>
      </c>
      <c r="D54" s="18" t="s">
        <v>302</v>
      </c>
      <c r="E54" s="17"/>
      <c r="F54" s="104"/>
      <c r="G54" s="21"/>
      <c r="K54" s="28" t="s">
        <v>303</v>
      </c>
      <c r="N54" s="1">
        <v>33</v>
      </c>
      <c r="O54" s="1" t="s">
        <v>302</v>
      </c>
      <c r="P54" s="1" t="s">
        <v>178</v>
      </c>
      <c r="Q54" s="1" t="s">
        <v>304</v>
      </c>
      <c r="R54" s="1" t="s">
        <v>305</v>
      </c>
      <c r="S54" s="1" t="s">
        <v>305</v>
      </c>
      <c r="T54" s="1" t="s">
        <v>175</v>
      </c>
      <c r="U54" s="1" t="s">
        <v>303</v>
      </c>
    </row>
    <row r="55" spans="3:21" ht="21.95" customHeight="1" x14ac:dyDescent="0.15">
      <c r="C55" s="16">
        <v>37</v>
      </c>
      <c r="D55" s="18" t="s">
        <v>306</v>
      </c>
      <c r="E55" s="17"/>
      <c r="F55" s="104"/>
      <c r="G55" s="21"/>
      <c r="K55" s="28" t="s">
        <v>303</v>
      </c>
      <c r="N55" s="1">
        <v>34</v>
      </c>
      <c r="O55" s="1" t="s">
        <v>306</v>
      </c>
      <c r="P55" s="1" t="s">
        <v>178</v>
      </c>
      <c r="Q55" s="1" t="s">
        <v>307</v>
      </c>
      <c r="R55" s="1" t="s">
        <v>308</v>
      </c>
      <c r="S55" s="1" t="s">
        <v>308</v>
      </c>
      <c r="T55" s="1" t="s">
        <v>175</v>
      </c>
      <c r="U55" s="1" t="s">
        <v>303</v>
      </c>
    </row>
    <row r="56" spans="3:21" ht="21.95" customHeight="1" x14ac:dyDescent="0.15">
      <c r="C56" s="16">
        <v>38</v>
      </c>
      <c r="D56" s="298" t="s">
        <v>309</v>
      </c>
      <c r="E56" s="17" t="s">
        <v>310</v>
      </c>
      <c r="F56" s="97"/>
      <c r="G56" s="21"/>
      <c r="K56" s="28" t="s">
        <v>311</v>
      </c>
      <c r="N56" s="1">
        <v>37</v>
      </c>
      <c r="O56" s="1" t="s">
        <v>312</v>
      </c>
      <c r="P56" s="1" t="s">
        <v>178</v>
      </c>
      <c r="Q56" s="1" t="s">
        <v>313</v>
      </c>
      <c r="R56" s="1" t="s">
        <v>314</v>
      </c>
      <c r="S56" s="1" t="s">
        <v>314</v>
      </c>
      <c r="T56" s="1" t="s">
        <v>315</v>
      </c>
    </row>
    <row r="57" spans="3:21" ht="21.95" customHeight="1" x14ac:dyDescent="0.15">
      <c r="C57" s="16">
        <v>39</v>
      </c>
      <c r="D57" s="299"/>
      <c r="E57" s="17" t="s">
        <v>316</v>
      </c>
      <c r="F57" s="97"/>
      <c r="G57" s="21"/>
      <c r="K57" s="28" t="s">
        <v>311</v>
      </c>
      <c r="N57" s="1">
        <v>38</v>
      </c>
      <c r="O57" s="1" t="s">
        <v>317</v>
      </c>
      <c r="P57" s="1" t="s">
        <v>178</v>
      </c>
      <c r="Q57" s="1" t="s">
        <v>318</v>
      </c>
      <c r="R57" s="1" t="s">
        <v>314</v>
      </c>
      <c r="S57" s="1" t="s">
        <v>314</v>
      </c>
      <c r="T57" s="1" t="s">
        <v>315</v>
      </c>
    </row>
    <row r="58" spans="3:21" ht="95.25" customHeight="1" x14ac:dyDescent="0.15">
      <c r="C58" s="16">
        <v>40</v>
      </c>
      <c r="D58" s="18" t="s">
        <v>319</v>
      </c>
      <c r="E58" s="17"/>
      <c r="F58" s="165"/>
      <c r="G58" s="21"/>
      <c r="N58" s="1">
        <v>40</v>
      </c>
      <c r="O58" s="1" t="s">
        <v>319</v>
      </c>
      <c r="P58" s="1" t="s">
        <v>178</v>
      </c>
      <c r="Q58" s="1" t="s">
        <v>320</v>
      </c>
      <c r="R58" s="15" t="s">
        <v>321</v>
      </c>
      <c r="S58" s="15" t="s">
        <v>321</v>
      </c>
      <c r="T58" s="1" t="s">
        <v>175</v>
      </c>
    </row>
    <row r="59" spans="3:21" ht="20.100000000000001" customHeight="1" x14ac:dyDescent="0.15"/>
    <row r="60" spans="3:21" ht="20.100000000000001" customHeight="1" x14ac:dyDescent="0.15"/>
  </sheetData>
  <sheetProtection formatCells="0" formatColumns="0" formatRows="0" insertColumns="0" insertRows="0" insertHyperlinks="0" deleteColumns="0" deleteRows="0" sort="0" autoFilter="0" pivotTables="0"/>
  <autoFilter ref="A4:Z60" xr:uid="{00000000-0009-0000-0000-000002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9" hiddenButton="1" showButton="0"/>
    <filterColumn colId="10" showButton="0"/>
  </autoFilter>
  <mergeCells count="8">
    <mergeCell ref="B4:G4"/>
    <mergeCell ref="B2:H2"/>
    <mergeCell ref="D6:D9"/>
    <mergeCell ref="D10:D12"/>
    <mergeCell ref="D56:D57"/>
    <mergeCell ref="D22:D28"/>
    <mergeCell ref="C15:L15"/>
    <mergeCell ref="D19:D21"/>
  </mergeCells>
  <phoneticPr fontId="1" type="Hiragana"/>
  <conditionalFormatting sqref="F18">
    <cfRule type="expression" dxfId="10" priority="3">
      <formula>NOT(OR(LEN(F18)=13,F18=""))</formula>
    </cfRule>
  </conditionalFormatting>
  <conditionalFormatting sqref="F33">
    <cfRule type="expression" dxfId="9" priority="2">
      <formula>NOT(OR(ISNUMBER(F33),F33=""))</formula>
    </cfRule>
  </conditionalFormatting>
  <conditionalFormatting sqref="F34">
    <cfRule type="expression" dxfId="8" priority="1">
      <formula>NOT(OR(ISNUMBER(F34),F34=""))</formula>
    </cfRule>
  </conditionalFormatting>
  <dataValidations count="7">
    <dataValidation imeMode="halfAlpha" allowBlank="1" showInputMessage="1" showErrorMessage="1" sqref="F23 F54:F55 F43 F21 F33:F36 F18 R50:S50 F40 F29:F30 R52:S52 F49:F52" xr:uid="{00000000-0002-0000-0200-000000000000}"/>
    <dataValidation type="custom" imeMode="hiragana" allowBlank="1" showInputMessage="1" showErrorMessage="1" sqref="F20" xr:uid="{00000000-0002-0000-0200-000001000000}">
      <formula1>F20=PHONETIC(F20)</formula1>
    </dataValidation>
    <dataValidation type="whole" imeMode="halfAlpha" allowBlank="1" showInputMessage="1" showErrorMessage="1" sqref="F22" xr:uid="{00000000-0002-0000-0200-000002000000}">
      <formula1>0</formula1>
      <formula2>9999999</formula2>
    </dataValidation>
    <dataValidation type="custom" imeMode="halfAlpha" allowBlank="1" showInputMessage="1" showErrorMessage="1" sqref="F41:F42 F44:F48" xr:uid="{00000000-0002-0000-0200-000003000000}">
      <formula1>F41*10=INT(F41*10)</formula1>
    </dataValidation>
    <dataValidation type="list" imeMode="halfAlpha" allowBlank="1" showInputMessage="1" showErrorMessage="1" sqref="F56:F57" xr:uid="{00000000-0002-0000-0200-000004000000}">
      <formula1>"画像データをメールに添付する。,添付しない"</formula1>
    </dataValidation>
    <dataValidation imeMode="on" allowBlank="1" showInputMessage="1" showErrorMessage="1" sqref="F6:F9 F38" xr:uid="{00000000-0002-0000-0200-000005000000}"/>
    <dataValidation imeMode="off" allowBlank="1" showInputMessage="1" showErrorMessage="1" sqref="F10:F13" xr:uid="{00000000-0002-0000-0200-000006000000}"/>
  </dataValidations>
  <printOptions horizontalCentered="1"/>
  <pageMargins left="0.70866141732283472" right="0.70866141732283472" top="0.74803149606299213" bottom="0.74803149606299213"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'（コード）本社の業種'!$A$2:$A$1461</xm:f>
          </x14:formula1>
          <xm:sqref>F37</xm:sqref>
        </x14:dataValidation>
        <x14:dataValidation type="list" imeMode="halfAlpha" allowBlank="1" showInputMessage="1" showErrorMessage="1" xr:uid="{00000000-0002-0000-0200-000008000000}">
          <x14:formula1>
            <xm:f>'（コード）各種選択肢'!$A$2:$A$3</xm:f>
          </x14:formula1>
          <xm:sqref>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6"/>
  <sheetViews>
    <sheetView showZeros="0" zoomScaleNormal="100" workbookViewId="0"/>
  </sheetViews>
  <sheetFormatPr defaultColWidth="9" defaultRowHeight="12" outlineLevelRow="1" x14ac:dyDescent="0.15"/>
  <cols>
    <col min="1" max="2" width="1.75" style="1" customWidth="1"/>
    <col min="3" max="3" width="5.25" style="1" customWidth="1"/>
    <col min="4" max="4" width="28" style="1" bestFit="1" customWidth="1"/>
    <col min="5" max="5" width="23.875" style="1" bestFit="1" customWidth="1"/>
    <col min="6" max="6" width="50.625" style="1" customWidth="1"/>
    <col min="7" max="7" width="3" style="1" customWidth="1"/>
    <col min="8" max="8" width="2.875" style="1" customWidth="1"/>
    <col min="9" max="9" width="5.875" style="43" bestFit="1" customWidth="1"/>
    <col min="10" max="10" width="28.125" style="28" customWidth="1"/>
    <col min="11" max="11" width="7.625" style="1" customWidth="1"/>
    <col min="12" max="22" width="9" style="1" customWidth="1"/>
    <col min="23" max="23" width="8.5" style="1" customWidth="1"/>
    <col min="24" max="24" width="134" style="1" customWidth="1"/>
    <col min="25" max="25" width="73.125" style="1" customWidth="1"/>
    <col min="26" max="16384" width="9" style="1"/>
  </cols>
  <sheetData>
    <row r="1" spans="2:27" ht="14.25" thickBot="1" x14ac:dyDescent="0.2">
      <c r="F1" s="185" t="str">
        <f>時点</f>
        <v>R5.6.19版</v>
      </c>
    </row>
    <row r="2" spans="2:27" ht="18.75" thickBot="1" x14ac:dyDescent="0.2">
      <c r="B2" s="54"/>
      <c r="C2" s="270" t="s">
        <v>12097</v>
      </c>
      <c r="D2" s="271"/>
      <c r="E2" s="271"/>
      <c r="F2" s="272"/>
    </row>
    <row r="4" spans="2:27" ht="24.95" customHeight="1" x14ac:dyDescent="0.15">
      <c r="B4" s="48"/>
      <c r="C4" s="295" t="s">
        <v>12098</v>
      </c>
      <c r="D4" s="295"/>
      <c r="E4" s="295"/>
      <c r="F4" s="295"/>
      <c r="G4" s="295"/>
      <c r="H4" s="295"/>
      <c r="I4" s="54"/>
      <c r="J4" s="48"/>
      <c r="K4" s="48"/>
    </row>
    <row r="5" spans="2:27" ht="15.75" customHeight="1" x14ac:dyDescent="0.15">
      <c r="B5" s="48"/>
      <c r="C5" s="48"/>
      <c r="D5" s="48"/>
      <c r="E5" s="48"/>
      <c r="F5" s="48"/>
      <c r="G5" s="48"/>
      <c r="H5" s="48"/>
      <c r="I5" s="54"/>
      <c r="J5" s="48"/>
      <c r="K5" s="48"/>
    </row>
    <row r="6" spans="2:27" ht="20.100000000000001" customHeight="1" x14ac:dyDescent="0.15">
      <c r="E6" s="174" t="s">
        <v>119</v>
      </c>
      <c r="F6" s="175">
        <f>【入力用②】法人情報登録書!F18</f>
        <v>0</v>
      </c>
    </row>
    <row r="7" spans="2:27" ht="20.100000000000001" customHeight="1" x14ac:dyDescent="0.15">
      <c r="E7" s="174" t="s">
        <v>113</v>
      </c>
      <c r="F7" s="174">
        <f>【入力用②】法人情報登録書!F19</f>
        <v>0</v>
      </c>
    </row>
    <row r="9" spans="2:27" ht="18" customHeight="1" x14ac:dyDescent="0.15">
      <c r="C9" s="71" t="s">
        <v>322</v>
      </c>
      <c r="D9" s="51"/>
      <c r="E9" s="70"/>
      <c r="F9" s="70"/>
      <c r="G9" s="70"/>
      <c r="H9" s="70"/>
      <c r="I9" s="73"/>
      <c r="J9" s="70"/>
      <c r="K9" s="70"/>
    </row>
    <row r="11" spans="2:27" ht="20.100000000000001" customHeight="1" x14ac:dyDescent="0.15">
      <c r="C11" s="16"/>
      <c r="D11" s="302" t="s">
        <v>152</v>
      </c>
      <c r="E11" s="302"/>
      <c r="F11" s="18" t="s">
        <v>153</v>
      </c>
      <c r="G11" s="21"/>
      <c r="I11" s="46" t="s">
        <v>323</v>
      </c>
      <c r="J11" s="45" t="s">
        <v>154</v>
      </c>
      <c r="U11" s="1" t="s">
        <v>155</v>
      </c>
      <c r="V11" s="1" t="s">
        <v>156</v>
      </c>
      <c r="W11" s="1" t="s">
        <v>157</v>
      </c>
      <c r="X11" s="69" t="s">
        <v>158</v>
      </c>
      <c r="Y11" s="69" t="s">
        <v>324</v>
      </c>
      <c r="Z11" s="1" t="s">
        <v>161</v>
      </c>
      <c r="AA11" s="1" t="s">
        <v>162</v>
      </c>
    </row>
    <row r="12" spans="2:27" ht="20.100000000000001" customHeight="1" x14ac:dyDescent="0.15">
      <c r="C12" s="16"/>
      <c r="D12" s="18" t="s">
        <v>325</v>
      </c>
      <c r="E12" s="17"/>
      <c r="F12" s="100"/>
      <c r="G12" s="21"/>
      <c r="I12" s="43" t="s">
        <v>142</v>
      </c>
      <c r="J12" s="28" t="s">
        <v>326</v>
      </c>
      <c r="W12" s="1" t="s">
        <v>165</v>
      </c>
      <c r="X12" s="1" t="s">
        <v>327</v>
      </c>
      <c r="Y12" s="1" t="s">
        <v>328</v>
      </c>
      <c r="Z12" s="1" t="s">
        <v>167</v>
      </c>
      <c r="AA12" s="1" t="s">
        <v>329</v>
      </c>
    </row>
    <row r="13" spans="2:27" ht="20.100000000000001" customHeight="1" x14ac:dyDescent="0.15">
      <c r="C13" s="16">
        <v>41</v>
      </c>
      <c r="D13" s="16" t="s">
        <v>330</v>
      </c>
      <c r="E13" s="16"/>
      <c r="F13" s="100"/>
      <c r="G13" s="21"/>
      <c r="I13" s="43" t="s">
        <v>142</v>
      </c>
      <c r="J13" s="28" t="s">
        <v>12100</v>
      </c>
      <c r="U13" s="1">
        <v>47</v>
      </c>
      <c r="V13" s="1" t="s">
        <v>330</v>
      </c>
      <c r="W13" s="1" t="s">
        <v>165</v>
      </c>
      <c r="X13" s="1" t="s">
        <v>331</v>
      </c>
      <c r="Y13" s="1" t="s">
        <v>332</v>
      </c>
      <c r="Z13" s="1" t="s">
        <v>175</v>
      </c>
    </row>
    <row r="14" spans="2:27" ht="20.100000000000001" customHeight="1" x14ac:dyDescent="0.15">
      <c r="C14" s="16">
        <v>42</v>
      </c>
      <c r="D14" s="303" t="s">
        <v>333</v>
      </c>
      <c r="E14" s="16" t="s">
        <v>334</v>
      </c>
      <c r="F14" s="101"/>
      <c r="G14" s="21"/>
      <c r="I14" s="43" t="s">
        <v>142</v>
      </c>
      <c r="J14" s="28" t="s">
        <v>192</v>
      </c>
      <c r="U14" s="1">
        <v>48</v>
      </c>
      <c r="V14" s="1" t="s">
        <v>335</v>
      </c>
      <c r="W14" s="1" t="s">
        <v>165</v>
      </c>
      <c r="X14" s="1" t="s">
        <v>336</v>
      </c>
      <c r="Y14" s="1">
        <v>1530051</v>
      </c>
      <c r="Z14" s="1" t="s">
        <v>167</v>
      </c>
      <c r="AA14" s="1" t="s">
        <v>192</v>
      </c>
    </row>
    <row r="15" spans="2:27" ht="20.100000000000001" customHeight="1" x14ac:dyDescent="0.15">
      <c r="C15" s="16">
        <v>43</v>
      </c>
      <c r="D15" s="303"/>
      <c r="E15" s="16" t="s">
        <v>337</v>
      </c>
      <c r="F15" s="176" t="e">
        <f>VLOOKUP(L15,'（コード）地方公共団体'!$A$3:$B$1813,2,FALSE)</f>
        <v>#N/A</v>
      </c>
      <c r="G15" s="21"/>
      <c r="I15" s="43" t="s">
        <v>142</v>
      </c>
      <c r="J15" s="28" t="s">
        <v>168</v>
      </c>
      <c r="L15" s="55" t="str">
        <f>F16&amp;F17</f>
        <v/>
      </c>
      <c r="U15" s="1">
        <v>49</v>
      </c>
      <c r="V15" s="1" t="s">
        <v>338</v>
      </c>
      <c r="W15" s="1" t="s">
        <v>165</v>
      </c>
      <c r="X15" s="1" t="s">
        <v>339</v>
      </c>
      <c r="Y15" s="1">
        <v>131105</v>
      </c>
      <c r="Z15" s="1" t="s">
        <v>167</v>
      </c>
      <c r="AA15" s="1" t="s">
        <v>168</v>
      </c>
    </row>
    <row r="16" spans="2:27" ht="20.100000000000001" customHeight="1" x14ac:dyDescent="0.15">
      <c r="C16" s="16">
        <v>44</v>
      </c>
      <c r="D16" s="303"/>
      <c r="E16" s="16" t="s">
        <v>197</v>
      </c>
      <c r="F16" s="83"/>
      <c r="G16" s="21"/>
      <c r="I16" s="43" t="s">
        <v>142</v>
      </c>
      <c r="J16" s="28" t="s">
        <v>171</v>
      </c>
      <c r="U16" s="1">
        <v>50</v>
      </c>
      <c r="V16" s="1" t="s">
        <v>340</v>
      </c>
      <c r="W16" s="1" t="s">
        <v>165</v>
      </c>
      <c r="X16" s="1" t="s">
        <v>341</v>
      </c>
      <c r="Y16" s="1" t="s">
        <v>200</v>
      </c>
      <c r="Z16" s="1" t="s">
        <v>175</v>
      </c>
      <c r="AA16" s="1" t="s">
        <v>171</v>
      </c>
    </row>
    <row r="17" spans="3:27" ht="20.100000000000001" customHeight="1" x14ac:dyDescent="0.15">
      <c r="C17" s="16">
        <v>45</v>
      </c>
      <c r="D17" s="303"/>
      <c r="E17" s="16" t="s">
        <v>201</v>
      </c>
      <c r="F17" s="83"/>
      <c r="G17" s="21"/>
      <c r="I17" s="43" t="s">
        <v>142</v>
      </c>
      <c r="J17" s="28" t="s">
        <v>171</v>
      </c>
      <c r="U17" s="1">
        <v>51</v>
      </c>
      <c r="V17" s="1" t="s">
        <v>342</v>
      </c>
      <c r="W17" s="1" t="s">
        <v>165</v>
      </c>
      <c r="X17" s="1" t="s">
        <v>343</v>
      </c>
      <c r="Y17" s="1" t="s">
        <v>204</v>
      </c>
      <c r="Z17" s="1" t="s">
        <v>175</v>
      </c>
      <c r="AA17" s="1" t="s">
        <v>171</v>
      </c>
    </row>
    <row r="18" spans="3:27" ht="20.100000000000001" customHeight="1" x14ac:dyDescent="0.15">
      <c r="C18" s="16">
        <v>46</v>
      </c>
      <c r="D18" s="303"/>
      <c r="E18" s="16" t="s">
        <v>205</v>
      </c>
      <c r="F18" s="83"/>
      <c r="G18" s="21"/>
      <c r="I18" s="43" t="s">
        <v>142</v>
      </c>
      <c r="J18" s="28" t="s">
        <v>171</v>
      </c>
      <c r="U18" s="1">
        <v>52</v>
      </c>
      <c r="V18" s="1" t="s">
        <v>344</v>
      </c>
      <c r="W18" s="1" t="s">
        <v>165</v>
      </c>
      <c r="X18" s="1" t="s">
        <v>345</v>
      </c>
      <c r="Y18" s="1" t="s">
        <v>208</v>
      </c>
      <c r="Z18" s="1" t="s">
        <v>175</v>
      </c>
      <c r="AA18" s="1" t="s">
        <v>171</v>
      </c>
    </row>
    <row r="19" spans="3:27" ht="20.100000000000001" customHeight="1" x14ac:dyDescent="0.15">
      <c r="C19" s="16">
        <v>47</v>
      </c>
      <c r="D19" s="303"/>
      <c r="E19" s="16" t="s">
        <v>209</v>
      </c>
      <c r="F19" s="84"/>
      <c r="G19" s="21"/>
      <c r="I19" s="43" t="s">
        <v>142</v>
      </c>
      <c r="J19" s="28" t="s">
        <v>210</v>
      </c>
      <c r="U19" s="1">
        <v>53</v>
      </c>
      <c r="V19" s="1" t="s">
        <v>346</v>
      </c>
      <c r="W19" s="1" t="s">
        <v>165</v>
      </c>
      <c r="X19" s="1" t="s">
        <v>347</v>
      </c>
      <c r="Y19" s="1" t="s">
        <v>213</v>
      </c>
      <c r="Z19" s="1" t="s">
        <v>175</v>
      </c>
      <c r="AA19" s="1" t="s">
        <v>210</v>
      </c>
    </row>
    <row r="20" spans="3:27" ht="20.100000000000001" customHeight="1" x14ac:dyDescent="0.15">
      <c r="C20" s="16">
        <v>48</v>
      </c>
      <c r="D20" s="303"/>
      <c r="E20" s="16" t="s">
        <v>214</v>
      </c>
      <c r="F20" s="82"/>
      <c r="G20" s="21"/>
      <c r="U20" s="1">
        <v>54</v>
      </c>
      <c r="V20" s="1" t="s">
        <v>348</v>
      </c>
      <c r="W20" s="1" t="s">
        <v>178</v>
      </c>
      <c r="X20" s="1" t="s">
        <v>349</v>
      </c>
      <c r="Y20" s="1" t="s">
        <v>217</v>
      </c>
      <c r="Z20" s="1" t="s">
        <v>175</v>
      </c>
    </row>
    <row r="21" spans="3:27" ht="20.100000000000001" customHeight="1" x14ac:dyDescent="0.15">
      <c r="C21" s="16">
        <v>49</v>
      </c>
      <c r="D21" s="303"/>
      <c r="E21" s="16" t="s">
        <v>350</v>
      </c>
      <c r="F21" s="82"/>
      <c r="G21" s="21"/>
      <c r="U21" s="1">
        <v>55</v>
      </c>
      <c r="V21" s="1" t="s">
        <v>350</v>
      </c>
      <c r="W21" s="1" t="s">
        <v>178</v>
      </c>
      <c r="X21" s="1" t="s">
        <v>351</v>
      </c>
      <c r="Y21" s="1" t="s">
        <v>352</v>
      </c>
      <c r="Z21" s="1" t="s">
        <v>175</v>
      </c>
    </row>
    <row r="22" spans="3:27" ht="20.100000000000001" customHeight="1" x14ac:dyDescent="0.15">
      <c r="C22" s="16">
        <v>50</v>
      </c>
      <c r="D22" s="303" t="s">
        <v>353</v>
      </c>
      <c r="E22" s="16" t="s">
        <v>354</v>
      </c>
      <c r="F22" s="83"/>
      <c r="G22" s="21"/>
      <c r="I22" s="43" t="s">
        <v>142</v>
      </c>
      <c r="J22" s="28" t="s">
        <v>257</v>
      </c>
      <c r="U22" s="1">
        <v>58</v>
      </c>
      <c r="V22" s="1" t="s">
        <v>355</v>
      </c>
      <c r="W22" s="1" t="s">
        <v>165</v>
      </c>
      <c r="X22" s="1" t="s">
        <v>356</v>
      </c>
      <c r="Y22" s="1">
        <v>100</v>
      </c>
      <c r="Z22" s="1" t="s">
        <v>167</v>
      </c>
      <c r="AA22" s="19" t="s">
        <v>357</v>
      </c>
    </row>
    <row r="23" spans="3:27" ht="20.100000000000001" customHeight="1" x14ac:dyDescent="0.15">
      <c r="C23" s="16">
        <v>51</v>
      </c>
      <c r="D23" s="303"/>
      <c r="E23" s="16" t="s">
        <v>358</v>
      </c>
      <c r="G23" s="21"/>
      <c r="U23" s="1">
        <v>59</v>
      </c>
      <c r="V23" s="1" t="s">
        <v>359</v>
      </c>
      <c r="W23" s="1" t="s">
        <v>178</v>
      </c>
      <c r="X23" s="1" t="s">
        <v>360</v>
      </c>
      <c r="Y23" s="1" t="s">
        <v>361</v>
      </c>
      <c r="Z23" s="1" t="s">
        <v>175</v>
      </c>
    </row>
    <row r="24" spans="3:27" ht="20.100000000000001" customHeight="1" x14ac:dyDescent="0.15">
      <c r="C24" s="16">
        <v>52</v>
      </c>
      <c r="D24" s="303" t="s">
        <v>362</v>
      </c>
      <c r="E24" s="16" t="s">
        <v>354</v>
      </c>
      <c r="F24" s="83"/>
      <c r="G24" s="21"/>
      <c r="I24" s="43" t="s">
        <v>142</v>
      </c>
      <c r="J24" s="28" t="s">
        <v>257</v>
      </c>
      <c r="U24" s="1">
        <v>60</v>
      </c>
      <c r="V24" s="1" t="s">
        <v>363</v>
      </c>
      <c r="W24" s="1" t="s">
        <v>165</v>
      </c>
      <c r="X24" s="1" t="s">
        <v>364</v>
      </c>
      <c r="Y24" s="1">
        <v>0</v>
      </c>
      <c r="Z24" s="1" t="s">
        <v>167</v>
      </c>
      <c r="AA24" s="1" t="s">
        <v>365</v>
      </c>
    </row>
    <row r="25" spans="3:27" ht="20.100000000000001" customHeight="1" x14ac:dyDescent="0.15">
      <c r="C25" s="16">
        <v>53</v>
      </c>
      <c r="D25" s="303"/>
      <c r="E25" s="16" t="s">
        <v>366</v>
      </c>
      <c r="F25" s="92"/>
      <c r="G25" s="21"/>
      <c r="I25" s="43" t="s">
        <v>367</v>
      </c>
      <c r="J25" s="28" t="s">
        <v>243</v>
      </c>
      <c r="U25" s="1">
        <v>61</v>
      </c>
      <c r="V25" s="1" t="s">
        <v>368</v>
      </c>
      <c r="W25" s="1" t="s">
        <v>369</v>
      </c>
      <c r="X25" s="1" t="s">
        <v>370</v>
      </c>
      <c r="Y25" s="1" t="s">
        <v>245</v>
      </c>
      <c r="Z25" s="1" t="s">
        <v>175</v>
      </c>
      <c r="AA25" s="1" t="s">
        <v>243</v>
      </c>
    </row>
    <row r="26" spans="3:27" ht="20.100000000000001" customHeight="1" x14ac:dyDescent="0.15">
      <c r="C26" s="16">
        <v>54</v>
      </c>
      <c r="D26" s="303"/>
      <c r="E26" s="16" t="s">
        <v>371</v>
      </c>
      <c r="F26" s="92"/>
      <c r="G26" s="21"/>
      <c r="I26" s="43" t="s">
        <v>367</v>
      </c>
      <c r="J26" s="28" t="s">
        <v>243</v>
      </c>
      <c r="U26" s="1">
        <v>62</v>
      </c>
      <c r="V26" s="1" t="s">
        <v>372</v>
      </c>
      <c r="W26" s="1" t="s">
        <v>369</v>
      </c>
      <c r="X26" s="19" t="s">
        <v>373</v>
      </c>
      <c r="Y26" s="1" t="s">
        <v>245</v>
      </c>
      <c r="Z26" s="1" t="s">
        <v>175</v>
      </c>
      <c r="AA26" s="1" t="s">
        <v>243</v>
      </c>
    </row>
    <row r="27" spans="3:27" ht="20.100000000000001" customHeight="1" x14ac:dyDescent="0.15">
      <c r="C27" s="16">
        <v>55</v>
      </c>
      <c r="D27" s="303"/>
      <c r="E27" s="16" t="s">
        <v>358</v>
      </c>
      <c r="F27" s="82"/>
      <c r="G27" s="21"/>
      <c r="I27" s="43" t="s">
        <v>367</v>
      </c>
      <c r="U27" s="1">
        <v>63</v>
      </c>
      <c r="V27" s="1" t="s">
        <v>374</v>
      </c>
      <c r="W27" s="1" t="s">
        <v>369</v>
      </c>
      <c r="X27" s="1" t="s">
        <v>375</v>
      </c>
      <c r="Y27" s="1" t="s">
        <v>376</v>
      </c>
      <c r="Z27" s="1" t="s">
        <v>175</v>
      </c>
    </row>
    <row r="28" spans="3:27" ht="20.100000000000001" customHeight="1" x14ac:dyDescent="0.15">
      <c r="C28" s="16">
        <v>56</v>
      </c>
      <c r="D28" s="303" t="s">
        <v>377</v>
      </c>
      <c r="E28" s="16" t="s">
        <v>354</v>
      </c>
      <c r="F28" s="105"/>
      <c r="G28" s="21"/>
      <c r="I28" s="43" t="s">
        <v>142</v>
      </c>
      <c r="J28" s="28" t="s">
        <v>378</v>
      </c>
      <c r="L28" s="103" t="e">
        <f>VLOOKUP(F28,'（コード）職種'!$A$2:$C$441,3,FALSE)</f>
        <v>#N/A</v>
      </c>
      <c r="M28" s="3" t="s">
        <v>379</v>
      </c>
      <c r="U28" s="1">
        <v>64</v>
      </c>
      <c r="V28" s="1" t="s">
        <v>380</v>
      </c>
      <c r="W28" s="1" t="s">
        <v>165</v>
      </c>
      <c r="X28" s="1" t="s">
        <v>381</v>
      </c>
      <c r="Z28" s="1" t="s">
        <v>175</v>
      </c>
      <c r="AA28" s="1" t="s">
        <v>168</v>
      </c>
    </row>
    <row r="29" spans="3:27" ht="20.100000000000001" customHeight="1" x14ac:dyDescent="0.15">
      <c r="C29" s="16">
        <v>57</v>
      </c>
      <c r="D29" s="303"/>
      <c r="E29" s="16" t="s">
        <v>382</v>
      </c>
      <c r="F29" s="82"/>
      <c r="G29" s="21"/>
      <c r="U29" s="1">
        <v>65</v>
      </c>
      <c r="V29" s="1" t="s">
        <v>383</v>
      </c>
      <c r="W29" s="1" t="s">
        <v>178</v>
      </c>
      <c r="X29" s="1" t="s">
        <v>384</v>
      </c>
      <c r="Y29" s="1" t="s">
        <v>385</v>
      </c>
      <c r="Z29" s="1" t="s">
        <v>175</v>
      </c>
    </row>
    <row r="30" spans="3:27" ht="20.100000000000001" customHeight="1" x14ac:dyDescent="0.15">
      <c r="C30" s="16">
        <v>58</v>
      </c>
      <c r="D30" s="303" t="s">
        <v>386</v>
      </c>
      <c r="E30" s="16" t="s">
        <v>387</v>
      </c>
      <c r="F30" s="101"/>
      <c r="G30" s="21"/>
      <c r="I30" s="43" t="s">
        <v>142</v>
      </c>
      <c r="J30" s="28" t="s">
        <v>388</v>
      </c>
      <c r="U30" s="1">
        <v>69</v>
      </c>
      <c r="V30" s="1" t="s">
        <v>387</v>
      </c>
      <c r="W30" s="1" t="s">
        <v>178</v>
      </c>
      <c r="X30" s="1" t="s">
        <v>389</v>
      </c>
      <c r="Y30" s="1" t="s">
        <v>390</v>
      </c>
      <c r="Z30" s="1" t="s">
        <v>175</v>
      </c>
      <c r="AA30" s="1" t="s">
        <v>388</v>
      </c>
    </row>
    <row r="31" spans="3:27" ht="48" x14ac:dyDescent="0.15">
      <c r="C31" s="16">
        <v>59</v>
      </c>
      <c r="D31" s="303"/>
      <c r="E31" s="16" t="s">
        <v>386</v>
      </c>
      <c r="F31" s="167"/>
      <c r="G31" s="21"/>
      <c r="I31" s="43" t="s">
        <v>142</v>
      </c>
      <c r="U31" s="1">
        <v>66</v>
      </c>
      <c r="V31" s="1" t="s">
        <v>386</v>
      </c>
      <c r="W31" s="1" t="s">
        <v>165</v>
      </c>
      <c r="X31" s="19" t="s">
        <v>391</v>
      </c>
      <c r="Y31" s="19" t="s">
        <v>392</v>
      </c>
      <c r="Z31" s="1" t="s">
        <v>175</v>
      </c>
    </row>
    <row r="32" spans="3:27" ht="20.100000000000001" customHeight="1" x14ac:dyDescent="0.15">
      <c r="C32" s="16">
        <v>60</v>
      </c>
      <c r="D32" s="303"/>
      <c r="E32" s="16" t="s">
        <v>393</v>
      </c>
      <c r="F32" s="82"/>
      <c r="G32" s="21"/>
      <c r="J32" s="28" t="s">
        <v>394</v>
      </c>
      <c r="U32" s="1">
        <v>113</v>
      </c>
      <c r="V32" s="1" t="s">
        <v>393</v>
      </c>
      <c r="W32" s="1" t="s">
        <v>178</v>
      </c>
      <c r="X32" s="1" t="s">
        <v>395</v>
      </c>
      <c r="Y32" s="1" t="s">
        <v>396</v>
      </c>
      <c r="Z32" s="1" t="s">
        <v>175</v>
      </c>
    </row>
    <row r="33" spans="3:27" ht="20.100000000000001" customHeight="1" x14ac:dyDescent="0.15">
      <c r="C33" s="16">
        <v>61</v>
      </c>
      <c r="D33" s="303"/>
      <c r="E33" s="16" t="s">
        <v>397</v>
      </c>
      <c r="F33" s="82"/>
      <c r="G33" s="21"/>
      <c r="J33" s="28" t="s">
        <v>394</v>
      </c>
      <c r="U33" s="1">
        <v>114</v>
      </c>
      <c r="V33" s="1" t="s">
        <v>397</v>
      </c>
      <c r="W33" s="1" t="s">
        <v>178</v>
      </c>
      <c r="X33" s="1" t="s">
        <v>398</v>
      </c>
      <c r="Y33" s="1" t="s">
        <v>399</v>
      </c>
      <c r="Z33" s="1" t="s">
        <v>175</v>
      </c>
    </row>
    <row r="34" spans="3:27" ht="20.100000000000001" customHeight="1" x14ac:dyDescent="0.15">
      <c r="C34" s="16">
        <v>62</v>
      </c>
      <c r="D34" s="303"/>
      <c r="E34" s="16" t="s">
        <v>400</v>
      </c>
      <c r="F34" s="82"/>
      <c r="G34" s="21"/>
      <c r="J34" s="28" t="s">
        <v>394</v>
      </c>
      <c r="U34" s="1">
        <v>115</v>
      </c>
      <c r="V34" s="1" t="s">
        <v>400</v>
      </c>
      <c r="W34" s="1" t="s">
        <v>178</v>
      </c>
      <c r="X34" s="1" t="s">
        <v>401</v>
      </c>
      <c r="Y34" s="1" t="s">
        <v>402</v>
      </c>
      <c r="Z34" s="1" t="s">
        <v>175</v>
      </c>
    </row>
    <row r="35" spans="3:27" ht="20.100000000000001" customHeight="1" x14ac:dyDescent="0.15">
      <c r="C35" s="16">
        <v>63</v>
      </c>
      <c r="D35" s="303"/>
      <c r="E35" s="16" t="s">
        <v>403</v>
      </c>
      <c r="F35" s="82"/>
      <c r="G35" s="21"/>
      <c r="U35" s="1">
        <v>116</v>
      </c>
      <c r="V35" s="1" t="s">
        <v>403</v>
      </c>
      <c r="W35" s="1" t="s">
        <v>178</v>
      </c>
      <c r="X35" s="1" t="s">
        <v>404</v>
      </c>
      <c r="Y35" s="1" t="s">
        <v>405</v>
      </c>
      <c r="Z35" s="1" t="s">
        <v>175</v>
      </c>
    </row>
    <row r="36" spans="3:27" ht="20.100000000000001" customHeight="1" x14ac:dyDescent="0.15">
      <c r="C36" s="16">
        <v>64</v>
      </c>
      <c r="D36" s="303"/>
      <c r="E36" s="16" t="s">
        <v>406</v>
      </c>
      <c r="F36" s="82"/>
      <c r="G36" s="21"/>
      <c r="U36" s="1">
        <v>117</v>
      </c>
      <c r="V36" s="1" t="s">
        <v>406</v>
      </c>
      <c r="W36" s="1" t="s">
        <v>178</v>
      </c>
      <c r="X36" s="1" t="s">
        <v>407</v>
      </c>
      <c r="Y36" s="1" t="s">
        <v>408</v>
      </c>
      <c r="Z36" s="1" t="s">
        <v>175</v>
      </c>
    </row>
    <row r="37" spans="3:27" ht="20.100000000000001" customHeight="1" x14ac:dyDescent="0.15">
      <c r="C37" s="16">
        <v>65</v>
      </c>
      <c r="D37" s="303"/>
      <c r="E37" s="56" t="s">
        <v>409</v>
      </c>
      <c r="F37" s="82"/>
      <c r="G37" s="21"/>
      <c r="U37" s="1">
        <v>57</v>
      </c>
      <c r="V37" s="1" t="s">
        <v>409</v>
      </c>
      <c r="W37" s="1" t="s">
        <v>178</v>
      </c>
      <c r="X37" s="1" t="s">
        <v>410</v>
      </c>
      <c r="Y37" s="1" t="s">
        <v>411</v>
      </c>
      <c r="Z37" s="1" t="s">
        <v>175</v>
      </c>
    </row>
    <row r="38" spans="3:27" ht="20.100000000000001" customHeight="1" x14ac:dyDescent="0.15">
      <c r="C38" s="16">
        <v>66</v>
      </c>
      <c r="D38" s="298" t="s">
        <v>412</v>
      </c>
      <c r="E38" s="16" t="s">
        <v>413</v>
      </c>
      <c r="F38" s="82"/>
      <c r="G38" s="21"/>
      <c r="J38" s="28" t="s">
        <v>311</v>
      </c>
      <c r="U38" s="1">
        <v>67</v>
      </c>
      <c r="V38" s="1" t="s">
        <v>414</v>
      </c>
      <c r="W38" s="1" t="s">
        <v>178</v>
      </c>
      <c r="X38" s="1" t="s">
        <v>415</v>
      </c>
      <c r="Y38" s="1" t="s">
        <v>314</v>
      </c>
      <c r="Z38" s="1" t="s">
        <v>315</v>
      </c>
    </row>
    <row r="39" spans="3:27" ht="20.100000000000001" customHeight="1" x14ac:dyDescent="0.15">
      <c r="C39" s="16">
        <v>67</v>
      </c>
      <c r="D39" s="299"/>
      <c r="E39" s="16" t="s">
        <v>416</v>
      </c>
      <c r="F39" s="82"/>
      <c r="G39" s="21"/>
      <c r="J39" s="28" t="s">
        <v>311</v>
      </c>
      <c r="U39" s="1">
        <v>68</v>
      </c>
      <c r="V39" s="1" t="s">
        <v>417</v>
      </c>
      <c r="W39" s="1" t="s">
        <v>178</v>
      </c>
      <c r="X39" s="1" t="s">
        <v>418</v>
      </c>
      <c r="Y39" s="1" t="s">
        <v>314</v>
      </c>
      <c r="Z39" s="1" t="s">
        <v>315</v>
      </c>
    </row>
    <row r="40" spans="3:27" ht="20.100000000000001" customHeight="1" x14ac:dyDescent="0.15">
      <c r="C40" s="16">
        <v>68</v>
      </c>
      <c r="D40" s="303" t="s">
        <v>419</v>
      </c>
      <c r="E40" s="16" t="s">
        <v>420</v>
      </c>
      <c r="F40" s="82"/>
      <c r="G40" s="21"/>
      <c r="J40" s="28" t="s">
        <v>421</v>
      </c>
      <c r="L40" s="43" t="s">
        <v>422</v>
      </c>
      <c r="U40" s="1">
        <v>118</v>
      </c>
      <c r="V40" s="1" t="s">
        <v>423</v>
      </c>
      <c r="W40" s="1" t="s">
        <v>178</v>
      </c>
      <c r="X40" s="1" t="s">
        <v>424</v>
      </c>
      <c r="Y40" s="1">
        <v>1</v>
      </c>
      <c r="Z40" s="1" t="s">
        <v>167</v>
      </c>
      <c r="AA40" s="1" t="s">
        <v>425</v>
      </c>
    </row>
    <row r="41" spans="3:27" ht="20.100000000000001" customHeight="1" x14ac:dyDescent="0.15">
      <c r="C41" s="16">
        <v>69</v>
      </c>
      <c r="D41" s="303"/>
      <c r="E41" s="16" t="s">
        <v>426</v>
      </c>
      <c r="F41" s="97"/>
      <c r="G41" s="21"/>
      <c r="I41" s="43" t="s">
        <v>367</v>
      </c>
      <c r="J41" s="28" t="s">
        <v>257</v>
      </c>
      <c r="L41" s="43" t="s">
        <v>427</v>
      </c>
      <c r="U41" s="1">
        <v>119</v>
      </c>
      <c r="V41" s="1" t="s">
        <v>428</v>
      </c>
      <c r="W41" s="1" t="s">
        <v>369</v>
      </c>
      <c r="X41" s="1" t="s">
        <v>429</v>
      </c>
      <c r="Y41" s="1">
        <v>3</v>
      </c>
      <c r="Z41" s="1" t="s">
        <v>167</v>
      </c>
      <c r="AA41" s="1" t="s">
        <v>430</v>
      </c>
    </row>
    <row r="42" spans="3:27" ht="20.100000000000001" customHeight="1" x14ac:dyDescent="0.15">
      <c r="C42" s="16">
        <v>70</v>
      </c>
      <c r="D42" s="303"/>
      <c r="E42" s="16" t="s">
        <v>431</v>
      </c>
      <c r="F42" s="82"/>
      <c r="G42" s="21"/>
      <c r="I42" s="43" t="s">
        <v>367</v>
      </c>
      <c r="L42" s="16" t="s">
        <v>432</v>
      </c>
      <c r="M42" s="16" t="s">
        <v>433</v>
      </c>
      <c r="N42" s="16" t="s">
        <v>434</v>
      </c>
      <c r="O42" s="16" t="s">
        <v>435</v>
      </c>
      <c r="P42" s="16" t="s">
        <v>436</v>
      </c>
      <c r="Q42" s="16" t="s">
        <v>437</v>
      </c>
      <c r="R42" s="16" t="s">
        <v>438</v>
      </c>
      <c r="S42" s="16" t="s">
        <v>439</v>
      </c>
      <c r="U42" s="1">
        <v>120</v>
      </c>
      <c r="V42" s="1" t="s">
        <v>440</v>
      </c>
      <c r="W42" s="1" t="s">
        <v>369</v>
      </c>
      <c r="X42" s="19" t="s">
        <v>441</v>
      </c>
      <c r="Y42" s="19" t="s">
        <v>442</v>
      </c>
      <c r="Z42" s="1" t="s">
        <v>175</v>
      </c>
    </row>
    <row r="43" spans="3:27" ht="20.100000000000001" customHeight="1" x14ac:dyDescent="0.15">
      <c r="C43" s="16">
        <v>71</v>
      </c>
      <c r="D43" s="303"/>
      <c r="E43" s="16" t="s">
        <v>443</v>
      </c>
      <c r="F43" s="168"/>
      <c r="G43" s="21"/>
      <c r="I43" s="43" t="s">
        <v>367</v>
      </c>
      <c r="L43" s="87"/>
      <c r="M43" s="87"/>
      <c r="N43" s="87"/>
      <c r="O43" s="87"/>
      <c r="P43" s="87"/>
      <c r="Q43" s="87"/>
      <c r="R43" s="87"/>
      <c r="S43" s="87"/>
      <c r="U43" s="1">
        <v>121</v>
      </c>
      <c r="V43" s="1" t="s">
        <v>444</v>
      </c>
      <c r="W43" s="1" t="s">
        <v>369</v>
      </c>
      <c r="X43" s="1" t="s">
        <v>445</v>
      </c>
      <c r="Y43" s="1" t="s">
        <v>446</v>
      </c>
      <c r="Z43" s="1" t="s">
        <v>175</v>
      </c>
    </row>
    <row r="44" spans="3:27" ht="20.100000000000001" customHeight="1" x14ac:dyDescent="0.15">
      <c r="C44" s="16">
        <v>72</v>
      </c>
      <c r="D44" s="303" t="s">
        <v>447</v>
      </c>
      <c r="E44" s="16" t="s">
        <v>447</v>
      </c>
      <c r="F44" s="88" t="str">
        <f>L44&amp;M44&amp;N44&amp;O44&amp;P44&amp;Q44&amp;R44&amp;S44</f>
        <v/>
      </c>
      <c r="G44" s="21"/>
      <c r="I44" s="43" t="s">
        <v>142</v>
      </c>
      <c r="J44" s="72" t="s">
        <v>448</v>
      </c>
      <c r="L44" s="47" t="str">
        <f>IF(L43="勤務日",1,"")</f>
        <v/>
      </c>
      <c r="M44" s="47" t="str">
        <f>IF(M43="勤務日",2,"")</f>
        <v/>
      </c>
      <c r="N44" s="47" t="str">
        <f>IF(N43="勤務日",3,"")</f>
        <v/>
      </c>
      <c r="O44" s="47" t="str">
        <f>IF(O43="勤務日",4,"")</f>
        <v/>
      </c>
      <c r="P44" s="47" t="str">
        <f>IF(P43="勤務日",5,"")</f>
        <v/>
      </c>
      <c r="Q44" s="47" t="str">
        <f>IF(Q43="勤務日",6,"")</f>
        <v/>
      </c>
      <c r="R44" s="47" t="str">
        <f>IF(R43="勤務日",7,"")</f>
        <v/>
      </c>
      <c r="S44" s="47" t="str">
        <f>IF(S43="シフト制や3交代制",9,"")</f>
        <v/>
      </c>
      <c r="U44" s="1">
        <v>70</v>
      </c>
      <c r="V44" s="1" t="s">
        <v>447</v>
      </c>
      <c r="W44" s="1" t="s">
        <v>165</v>
      </c>
      <c r="X44" s="1" t="s">
        <v>449</v>
      </c>
      <c r="Y44" s="1">
        <v>12345</v>
      </c>
      <c r="Z44" s="1" t="s">
        <v>167</v>
      </c>
      <c r="AA44" s="19" t="s">
        <v>450</v>
      </c>
    </row>
    <row r="45" spans="3:27" ht="20.100000000000001" customHeight="1" x14ac:dyDescent="0.15">
      <c r="C45" s="16">
        <v>73</v>
      </c>
      <c r="D45" s="303"/>
      <c r="E45" s="16" t="s">
        <v>358</v>
      </c>
      <c r="F45" s="82"/>
      <c r="G45" s="21"/>
      <c r="I45" s="43" t="s">
        <v>367</v>
      </c>
      <c r="L45" s="43" t="s">
        <v>451</v>
      </c>
      <c r="M45" s="144"/>
      <c r="N45" s="144"/>
      <c r="O45" s="144"/>
      <c r="P45" s="144"/>
      <c r="Q45" s="144"/>
      <c r="R45" s="144"/>
      <c r="S45" s="144"/>
      <c r="U45" s="1">
        <v>71</v>
      </c>
      <c r="V45" s="1" t="s">
        <v>452</v>
      </c>
      <c r="W45" s="1" t="s">
        <v>369</v>
      </c>
      <c r="X45" s="1" t="s">
        <v>453</v>
      </c>
      <c r="Y45" s="1" t="s">
        <v>454</v>
      </c>
      <c r="Z45" s="1" t="s">
        <v>175</v>
      </c>
    </row>
    <row r="46" spans="3:27" ht="20.100000000000001" customHeight="1" thickBot="1" x14ac:dyDescent="0.2">
      <c r="C46" s="16">
        <v>74</v>
      </c>
      <c r="D46" s="16" t="s">
        <v>455</v>
      </c>
      <c r="E46" s="16"/>
      <c r="F46" s="128"/>
      <c r="G46" s="21"/>
      <c r="I46" s="43" t="s">
        <v>367</v>
      </c>
      <c r="J46" s="307" t="s">
        <v>456</v>
      </c>
      <c r="K46" s="307"/>
      <c r="L46" s="43" t="s">
        <v>457</v>
      </c>
      <c r="M46" s="43"/>
      <c r="N46" s="43"/>
      <c r="O46" s="43"/>
      <c r="P46" s="43"/>
      <c r="Q46" s="43"/>
      <c r="R46" s="43"/>
      <c r="U46" s="1">
        <v>85</v>
      </c>
      <c r="V46" s="1" t="s">
        <v>455</v>
      </c>
      <c r="W46" s="1" t="s">
        <v>369</v>
      </c>
      <c r="X46" s="19" t="s">
        <v>458</v>
      </c>
      <c r="Y46" s="1">
        <v>8.25</v>
      </c>
      <c r="Z46" s="1" t="s">
        <v>167</v>
      </c>
      <c r="AA46" s="1" t="s">
        <v>459</v>
      </c>
    </row>
    <row r="47" spans="3:27" ht="20.100000000000001" customHeight="1" thickBot="1" x14ac:dyDescent="0.2">
      <c r="C47" s="16">
        <v>75</v>
      </c>
      <c r="D47" s="303" t="s">
        <v>460</v>
      </c>
      <c r="E47" s="16" t="s">
        <v>461</v>
      </c>
      <c r="F47" s="93"/>
      <c r="G47" s="21"/>
      <c r="I47" s="43" t="s">
        <v>367</v>
      </c>
      <c r="J47" s="29" t="s">
        <v>462</v>
      </c>
      <c r="L47" s="146" t="s">
        <v>463</v>
      </c>
      <c r="M47" s="147"/>
      <c r="N47" s="308" t="s">
        <v>464</v>
      </c>
      <c r="O47" s="309"/>
      <c r="P47" s="149"/>
      <c r="Q47" s="308" t="s">
        <v>465</v>
      </c>
      <c r="R47" s="309"/>
      <c r="S47" s="150">
        <f>(365-M47)*P47/12</f>
        <v>0</v>
      </c>
      <c r="U47" s="1">
        <v>72</v>
      </c>
      <c r="V47" s="1" t="s">
        <v>461</v>
      </c>
      <c r="W47" s="1" t="s">
        <v>369</v>
      </c>
      <c r="X47" s="1" t="s">
        <v>466</v>
      </c>
      <c r="Y47" s="1" t="s">
        <v>467</v>
      </c>
      <c r="Z47" s="1" t="s">
        <v>175</v>
      </c>
      <c r="AA47" s="1" t="s">
        <v>468</v>
      </c>
    </row>
    <row r="48" spans="3:27" ht="20.100000000000001" customHeight="1" x14ac:dyDescent="0.15">
      <c r="C48" s="16">
        <v>76</v>
      </c>
      <c r="D48" s="303"/>
      <c r="E48" s="16" t="s">
        <v>469</v>
      </c>
      <c r="F48" s="93"/>
      <c r="G48" s="21"/>
      <c r="I48" s="43" t="s">
        <v>367</v>
      </c>
      <c r="J48" s="29" t="s">
        <v>462</v>
      </c>
      <c r="L48" s="43" t="s">
        <v>470</v>
      </c>
      <c r="M48" s="43"/>
      <c r="S48" s="148"/>
      <c r="U48" s="1">
        <v>73</v>
      </c>
      <c r="V48" s="1" t="s">
        <v>469</v>
      </c>
      <c r="W48" s="1" t="s">
        <v>369</v>
      </c>
      <c r="X48" s="1" t="s">
        <v>471</v>
      </c>
      <c r="Y48" s="1" t="s">
        <v>472</v>
      </c>
      <c r="Z48" s="1" t="s">
        <v>175</v>
      </c>
      <c r="AA48" s="1" t="s">
        <v>468</v>
      </c>
    </row>
    <row r="49" spans="3:27" ht="20.100000000000001" customHeight="1" x14ac:dyDescent="0.15">
      <c r="C49" s="16">
        <v>77</v>
      </c>
      <c r="D49" s="303"/>
      <c r="E49" s="16" t="s">
        <v>358</v>
      </c>
      <c r="F49" s="82"/>
      <c r="G49" s="21"/>
      <c r="I49" s="43" t="s">
        <v>367</v>
      </c>
      <c r="J49" s="29" t="s">
        <v>473</v>
      </c>
      <c r="L49" s="43" t="s">
        <v>474</v>
      </c>
      <c r="M49" s="43"/>
      <c r="S49" s="53"/>
      <c r="U49" s="1">
        <v>74</v>
      </c>
      <c r="V49" s="1" t="s">
        <v>475</v>
      </c>
      <c r="W49" s="1" t="s">
        <v>369</v>
      </c>
      <c r="X49" s="1" t="s">
        <v>476</v>
      </c>
      <c r="Y49" s="1" t="s">
        <v>477</v>
      </c>
      <c r="Z49" s="1" t="s">
        <v>175</v>
      </c>
    </row>
    <row r="50" spans="3:27" ht="20.100000000000001" customHeight="1" x14ac:dyDescent="0.15">
      <c r="C50" s="16">
        <v>78</v>
      </c>
      <c r="D50" s="303" t="s">
        <v>478</v>
      </c>
      <c r="E50" s="16" t="s">
        <v>479</v>
      </c>
      <c r="F50" s="93"/>
      <c r="G50" s="21"/>
      <c r="I50" s="43" t="s">
        <v>367</v>
      </c>
      <c r="J50" s="28" t="s">
        <v>468</v>
      </c>
      <c r="U50" s="1">
        <v>75</v>
      </c>
      <c r="V50" s="1" t="s">
        <v>480</v>
      </c>
      <c r="W50" s="1" t="s">
        <v>369</v>
      </c>
      <c r="X50" s="1" t="s">
        <v>481</v>
      </c>
      <c r="Y50" s="1" t="s">
        <v>482</v>
      </c>
      <c r="Z50" s="1" t="s">
        <v>175</v>
      </c>
      <c r="AA50" s="1" t="s">
        <v>468</v>
      </c>
    </row>
    <row r="51" spans="3:27" ht="20.100000000000001" customHeight="1" x14ac:dyDescent="0.15">
      <c r="C51" s="16">
        <v>79</v>
      </c>
      <c r="D51" s="303"/>
      <c r="E51" s="16" t="s">
        <v>483</v>
      </c>
      <c r="F51" s="93"/>
      <c r="G51" s="21"/>
      <c r="I51" s="43" t="s">
        <v>367</v>
      </c>
      <c r="J51" s="28" t="s">
        <v>468</v>
      </c>
      <c r="U51" s="1">
        <v>76</v>
      </c>
      <c r="V51" s="1" t="s">
        <v>484</v>
      </c>
      <c r="W51" s="1" t="s">
        <v>369</v>
      </c>
      <c r="X51" s="1" t="s">
        <v>485</v>
      </c>
      <c r="Y51" s="1" t="s">
        <v>486</v>
      </c>
      <c r="Z51" s="1" t="s">
        <v>175</v>
      </c>
      <c r="AA51" s="1" t="s">
        <v>468</v>
      </c>
    </row>
    <row r="52" spans="3:27" ht="20.100000000000001" customHeight="1" x14ac:dyDescent="0.15">
      <c r="C52" s="16">
        <v>80</v>
      </c>
      <c r="D52" s="303"/>
      <c r="E52" s="16" t="s">
        <v>358</v>
      </c>
      <c r="F52" s="82"/>
      <c r="G52" s="21"/>
      <c r="I52" s="43" t="s">
        <v>367</v>
      </c>
      <c r="U52" s="1">
        <v>77</v>
      </c>
      <c r="V52" s="1" t="s">
        <v>487</v>
      </c>
      <c r="W52" s="1" t="s">
        <v>369</v>
      </c>
      <c r="X52" s="19" t="s">
        <v>488</v>
      </c>
      <c r="Y52" s="19" t="s">
        <v>489</v>
      </c>
      <c r="Z52" s="1" t="s">
        <v>175</v>
      </c>
    </row>
    <row r="53" spans="3:27" ht="20.100000000000001" customHeight="1" x14ac:dyDescent="0.15">
      <c r="C53" s="16">
        <v>81</v>
      </c>
      <c r="D53" s="303" t="s">
        <v>490</v>
      </c>
      <c r="E53" s="16" t="s">
        <v>491</v>
      </c>
      <c r="F53" s="83"/>
      <c r="G53" s="21"/>
      <c r="I53" s="43" t="s">
        <v>142</v>
      </c>
      <c r="J53" s="28" t="s">
        <v>257</v>
      </c>
      <c r="L53" s="43" t="s">
        <v>492</v>
      </c>
      <c r="U53" s="1">
        <v>78</v>
      </c>
      <c r="V53" s="1" t="s">
        <v>493</v>
      </c>
      <c r="W53" s="1" t="s">
        <v>165</v>
      </c>
      <c r="X53" s="1" t="s">
        <v>494</v>
      </c>
      <c r="Y53" s="1" t="s">
        <v>495</v>
      </c>
      <c r="Z53" s="1" t="s">
        <v>167</v>
      </c>
      <c r="AA53" s="1" t="s">
        <v>425</v>
      </c>
    </row>
    <row r="54" spans="3:27" ht="20.100000000000001" customHeight="1" x14ac:dyDescent="0.15">
      <c r="C54" s="16">
        <v>82</v>
      </c>
      <c r="D54" s="303"/>
      <c r="E54" s="16" t="s">
        <v>153</v>
      </c>
      <c r="F54" s="85"/>
      <c r="G54" s="21"/>
      <c r="I54" s="43" t="s">
        <v>367</v>
      </c>
      <c r="L54" s="43" t="s">
        <v>496</v>
      </c>
      <c r="U54" s="1">
        <v>79</v>
      </c>
      <c r="V54" s="1" t="s">
        <v>497</v>
      </c>
      <c r="W54" s="1" t="s">
        <v>369</v>
      </c>
      <c r="X54" s="1" t="s">
        <v>498</v>
      </c>
      <c r="Y54" s="1" t="s">
        <v>499</v>
      </c>
      <c r="Z54" s="1" t="s">
        <v>175</v>
      </c>
    </row>
    <row r="55" spans="3:27" ht="20.100000000000001" customHeight="1" x14ac:dyDescent="0.15">
      <c r="C55" s="16">
        <v>83</v>
      </c>
      <c r="D55" s="303" t="s">
        <v>500</v>
      </c>
      <c r="E55" s="16" t="s">
        <v>500</v>
      </c>
      <c r="F55" s="88" t="str">
        <f>L57&amp;M57&amp;N57&amp;O57&amp;P57&amp;Q57&amp;R57&amp;S57&amp;T57</f>
        <v/>
      </c>
      <c r="G55" s="21"/>
      <c r="I55" s="43" t="s">
        <v>142</v>
      </c>
      <c r="J55" s="72" t="s">
        <v>501</v>
      </c>
      <c r="L55" s="16" t="s">
        <v>432</v>
      </c>
      <c r="M55" s="16" t="s">
        <v>433</v>
      </c>
      <c r="N55" s="16" t="s">
        <v>434</v>
      </c>
      <c r="O55" s="16" t="s">
        <v>435</v>
      </c>
      <c r="P55" s="16" t="s">
        <v>436</v>
      </c>
      <c r="Q55" s="16" t="s">
        <v>437</v>
      </c>
      <c r="R55" s="16" t="s">
        <v>438</v>
      </c>
      <c r="S55" s="16" t="s">
        <v>502</v>
      </c>
      <c r="T55" s="16" t="s">
        <v>439</v>
      </c>
      <c r="U55" s="1">
        <v>80</v>
      </c>
      <c r="V55" s="1" t="s">
        <v>500</v>
      </c>
      <c r="W55" s="1" t="s">
        <v>165</v>
      </c>
      <c r="X55" s="1" t="s">
        <v>503</v>
      </c>
      <c r="Y55" s="1">
        <v>12345</v>
      </c>
      <c r="Z55" s="1" t="s">
        <v>167</v>
      </c>
      <c r="AA55" s="1" t="s">
        <v>504</v>
      </c>
    </row>
    <row r="56" spans="3:27" ht="20.100000000000001" customHeight="1" x14ac:dyDescent="0.15">
      <c r="C56" s="16">
        <v>84</v>
      </c>
      <c r="D56" s="303"/>
      <c r="E56" s="16" t="s">
        <v>358</v>
      </c>
      <c r="F56" s="82"/>
      <c r="G56" s="21"/>
      <c r="I56" s="43" t="s">
        <v>367</v>
      </c>
      <c r="J56" s="28" t="s">
        <v>505</v>
      </c>
      <c r="L56" s="87"/>
      <c r="M56" s="87"/>
      <c r="N56" s="87"/>
      <c r="O56" s="87"/>
      <c r="P56" s="87"/>
      <c r="Q56" s="87"/>
      <c r="R56" s="87"/>
      <c r="S56" s="87"/>
      <c r="T56" s="87"/>
      <c r="U56" s="1">
        <v>81</v>
      </c>
      <c r="V56" s="1" t="s">
        <v>506</v>
      </c>
      <c r="W56" s="1" t="s">
        <v>369</v>
      </c>
      <c r="X56" s="1" t="s">
        <v>507</v>
      </c>
      <c r="Y56" s="1" t="s">
        <v>508</v>
      </c>
      <c r="Z56" s="1" t="s">
        <v>175</v>
      </c>
    </row>
    <row r="57" spans="3:27" ht="20.100000000000001" customHeight="1" x14ac:dyDescent="0.15">
      <c r="C57" s="16">
        <v>85</v>
      </c>
      <c r="D57" s="303" t="s">
        <v>509</v>
      </c>
      <c r="E57" s="16" t="s">
        <v>491</v>
      </c>
      <c r="F57" s="83"/>
      <c r="G57" s="21"/>
      <c r="I57" s="43" t="s">
        <v>142</v>
      </c>
      <c r="J57" s="28" t="s">
        <v>425</v>
      </c>
      <c r="L57" s="47" t="str">
        <f>IF(L56="勤務なし",1,"")</f>
        <v/>
      </c>
      <c r="M57" s="47" t="str">
        <f>IF(M56="勤務なし",2,"")</f>
        <v/>
      </c>
      <c r="N57" s="47" t="str">
        <f>IF(N56="勤務なし",3,"")</f>
        <v/>
      </c>
      <c r="O57" s="47" t="str">
        <f>IF(O56="勤務なし",4,"")</f>
        <v/>
      </c>
      <c r="P57" s="47" t="str">
        <f>IF(P56="勤務なし",5,"")</f>
        <v/>
      </c>
      <c r="Q57" s="47" t="str">
        <f>IF(Q56="勤務なし",6,"")</f>
        <v/>
      </c>
      <c r="R57" s="47" t="str">
        <f>IF(R56="勤務なし",7,"")</f>
        <v/>
      </c>
      <c r="S57" s="47" t="str">
        <f>IF(S56="勤務なし",8,"")</f>
        <v/>
      </c>
      <c r="T57" s="47" t="str">
        <f>IF(T56="シフト制や3交代制",9,"")</f>
        <v/>
      </c>
      <c r="U57" s="1">
        <v>82</v>
      </c>
      <c r="V57" s="1" t="s">
        <v>510</v>
      </c>
      <c r="W57" s="1" t="s">
        <v>165</v>
      </c>
      <c r="X57" s="1" t="s">
        <v>511</v>
      </c>
      <c r="Y57" s="1">
        <v>1</v>
      </c>
      <c r="Z57" s="1" t="s">
        <v>167</v>
      </c>
      <c r="AA57" s="1" t="s">
        <v>425</v>
      </c>
    </row>
    <row r="58" spans="3:27" ht="20.100000000000001" customHeight="1" x14ac:dyDescent="0.15">
      <c r="C58" s="16">
        <v>86</v>
      </c>
      <c r="D58" s="303"/>
      <c r="E58" s="16" t="s">
        <v>512</v>
      </c>
      <c r="F58" s="94"/>
      <c r="G58" s="21"/>
      <c r="J58" s="28" t="s">
        <v>513</v>
      </c>
      <c r="U58" s="1">
        <v>83</v>
      </c>
      <c r="V58" s="1" t="s">
        <v>514</v>
      </c>
      <c r="W58" s="1" t="s">
        <v>178</v>
      </c>
      <c r="X58" s="1" t="s">
        <v>515</v>
      </c>
      <c r="Y58" s="1">
        <v>100.25</v>
      </c>
      <c r="Z58" s="1" t="s">
        <v>175</v>
      </c>
      <c r="AA58" s="1" t="s">
        <v>516</v>
      </c>
    </row>
    <row r="59" spans="3:27" ht="20.100000000000001" customHeight="1" x14ac:dyDescent="0.15">
      <c r="C59" s="16">
        <v>87</v>
      </c>
      <c r="D59" s="303" t="s">
        <v>517</v>
      </c>
      <c r="E59" s="16" t="s">
        <v>518</v>
      </c>
      <c r="F59" s="83"/>
      <c r="G59" s="21"/>
      <c r="I59" s="43" t="s">
        <v>142</v>
      </c>
      <c r="J59" s="28" t="s">
        <v>519</v>
      </c>
      <c r="U59" s="1">
        <v>84</v>
      </c>
      <c r="V59" s="1" t="s">
        <v>518</v>
      </c>
      <c r="W59" s="1" t="s">
        <v>165</v>
      </c>
      <c r="X59" s="1" t="s">
        <v>520</v>
      </c>
      <c r="Y59" s="1">
        <v>3</v>
      </c>
      <c r="Z59" s="1" t="s">
        <v>167</v>
      </c>
      <c r="AA59" s="1" t="s">
        <v>519</v>
      </c>
    </row>
    <row r="60" spans="3:27" ht="20.100000000000001" customHeight="1" x14ac:dyDescent="0.15">
      <c r="C60" s="16">
        <v>88</v>
      </c>
      <c r="D60" s="303"/>
      <c r="E60" s="16" t="s">
        <v>521</v>
      </c>
      <c r="F60" s="83"/>
      <c r="G60" s="21"/>
      <c r="I60" s="43" t="s">
        <v>142</v>
      </c>
      <c r="J60" s="28" t="s">
        <v>522</v>
      </c>
      <c r="U60" s="1">
        <v>86</v>
      </c>
      <c r="V60" s="1" t="s">
        <v>523</v>
      </c>
      <c r="W60" s="1" t="s">
        <v>165</v>
      </c>
      <c r="X60" s="1" t="s">
        <v>524</v>
      </c>
      <c r="Y60" s="1">
        <v>240000</v>
      </c>
      <c r="Z60" s="1" t="s">
        <v>167</v>
      </c>
      <c r="AA60" s="1" t="s">
        <v>525</v>
      </c>
    </row>
    <row r="61" spans="3:27" ht="20.100000000000001" customHeight="1" x14ac:dyDescent="0.15">
      <c r="C61" s="16">
        <v>89</v>
      </c>
      <c r="D61" s="303"/>
      <c r="E61" s="16" t="s">
        <v>526</v>
      </c>
      <c r="F61" s="83"/>
      <c r="G61" s="21"/>
      <c r="I61" s="43" t="s">
        <v>142</v>
      </c>
      <c r="J61" s="28" t="s">
        <v>522</v>
      </c>
      <c r="U61" s="1">
        <v>87</v>
      </c>
      <c r="V61" s="1" t="s">
        <v>527</v>
      </c>
      <c r="W61" s="1" t="s">
        <v>165</v>
      </c>
      <c r="X61" s="1" t="s">
        <v>528</v>
      </c>
      <c r="Y61" s="1">
        <v>195000</v>
      </c>
      <c r="Z61" s="1" t="s">
        <v>167</v>
      </c>
      <c r="AA61" s="1" t="s">
        <v>525</v>
      </c>
    </row>
    <row r="62" spans="3:27" ht="20.100000000000001" customHeight="1" x14ac:dyDescent="0.15">
      <c r="C62" s="16">
        <v>90</v>
      </c>
      <c r="D62" s="303"/>
      <c r="E62" s="16" t="s">
        <v>529</v>
      </c>
      <c r="F62" s="83"/>
      <c r="G62" s="21"/>
      <c r="I62" s="43" t="s">
        <v>142</v>
      </c>
      <c r="J62" s="28" t="s">
        <v>530</v>
      </c>
      <c r="U62" s="1">
        <v>88</v>
      </c>
      <c r="V62" s="1" t="s">
        <v>531</v>
      </c>
      <c r="W62" s="1" t="s">
        <v>165</v>
      </c>
      <c r="X62" s="1" t="s">
        <v>532</v>
      </c>
      <c r="Y62" s="1">
        <v>216000</v>
      </c>
      <c r="Z62" s="1" t="s">
        <v>167</v>
      </c>
      <c r="AA62" s="1" t="s">
        <v>525</v>
      </c>
    </row>
    <row r="63" spans="3:27" ht="20.100000000000001" customHeight="1" x14ac:dyDescent="0.15">
      <c r="C63" s="16">
        <v>91</v>
      </c>
      <c r="D63" s="303"/>
      <c r="E63" s="16" t="s">
        <v>533</v>
      </c>
      <c r="F63" s="83"/>
      <c r="G63" s="21"/>
      <c r="I63" s="43" t="s">
        <v>142</v>
      </c>
      <c r="J63" s="28" t="s">
        <v>530</v>
      </c>
      <c r="U63" s="1">
        <v>89</v>
      </c>
      <c r="V63" s="1" t="s">
        <v>534</v>
      </c>
      <c r="W63" s="1" t="s">
        <v>165</v>
      </c>
      <c r="X63" s="1" t="s">
        <v>535</v>
      </c>
      <c r="Y63" s="1">
        <v>175500</v>
      </c>
      <c r="Z63" s="1" t="s">
        <v>167</v>
      </c>
      <c r="AA63" s="1" t="s">
        <v>525</v>
      </c>
    </row>
    <row r="64" spans="3:27" ht="20.100000000000001" customHeight="1" x14ac:dyDescent="0.15">
      <c r="C64" s="16">
        <v>92</v>
      </c>
      <c r="D64" s="303"/>
      <c r="E64" s="16" t="s">
        <v>358</v>
      </c>
      <c r="F64" s="82"/>
      <c r="G64" s="21"/>
      <c r="J64" s="28" t="s">
        <v>536</v>
      </c>
      <c r="U64" s="1">
        <v>90</v>
      </c>
      <c r="V64" s="1" t="s">
        <v>537</v>
      </c>
      <c r="W64" s="1" t="s">
        <v>178</v>
      </c>
      <c r="X64" s="1" t="s">
        <v>538</v>
      </c>
      <c r="Y64" s="1" t="s">
        <v>539</v>
      </c>
      <c r="Z64" s="1" t="s">
        <v>175</v>
      </c>
    </row>
    <row r="65" spans="3:27" ht="20.100000000000001" customHeight="1" x14ac:dyDescent="0.15">
      <c r="C65" s="16">
        <v>93</v>
      </c>
      <c r="D65" s="303" t="s">
        <v>540</v>
      </c>
      <c r="E65" s="16" t="s">
        <v>541</v>
      </c>
      <c r="F65" s="82"/>
      <c r="G65" s="21"/>
      <c r="J65" s="28" t="s">
        <v>421</v>
      </c>
      <c r="U65" s="1">
        <v>91</v>
      </c>
      <c r="V65" s="1" t="s">
        <v>541</v>
      </c>
      <c r="W65" s="1" t="s">
        <v>178</v>
      </c>
      <c r="X65" s="1" t="s">
        <v>542</v>
      </c>
      <c r="Y65" s="1">
        <v>1</v>
      </c>
      <c r="Z65" s="1" t="s">
        <v>167</v>
      </c>
      <c r="AA65" s="1" t="s">
        <v>425</v>
      </c>
    </row>
    <row r="66" spans="3:27" ht="20.100000000000001" customHeight="1" x14ac:dyDescent="0.15">
      <c r="C66" s="16">
        <v>94</v>
      </c>
      <c r="D66" s="303"/>
      <c r="E66" s="16" t="s">
        <v>543</v>
      </c>
      <c r="F66" s="82"/>
      <c r="G66" s="21"/>
      <c r="U66" s="1">
        <v>92</v>
      </c>
      <c r="V66" s="1" t="s">
        <v>544</v>
      </c>
      <c r="W66" s="1" t="s">
        <v>178</v>
      </c>
      <c r="X66" s="1" t="s">
        <v>545</v>
      </c>
      <c r="Y66" s="1" t="s">
        <v>546</v>
      </c>
      <c r="Z66" s="1" t="s">
        <v>175</v>
      </c>
    </row>
    <row r="67" spans="3:27" ht="20.100000000000001" customHeight="1" x14ac:dyDescent="0.15">
      <c r="C67" s="16">
        <v>95</v>
      </c>
      <c r="D67" s="303" t="s">
        <v>547</v>
      </c>
      <c r="E67" s="16" t="s">
        <v>548</v>
      </c>
      <c r="F67" s="82"/>
      <c r="G67" s="21"/>
      <c r="J67" s="28" t="s">
        <v>421</v>
      </c>
      <c r="U67" s="1">
        <v>93</v>
      </c>
      <c r="V67" s="1" t="s">
        <v>548</v>
      </c>
      <c r="W67" s="1" t="s">
        <v>178</v>
      </c>
      <c r="X67" s="1" t="s">
        <v>549</v>
      </c>
      <c r="Y67" s="1">
        <v>1</v>
      </c>
      <c r="Z67" s="1" t="s">
        <v>167</v>
      </c>
      <c r="AA67" s="1" t="s">
        <v>425</v>
      </c>
    </row>
    <row r="68" spans="3:27" ht="20.100000000000001" customHeight="1" x14ac:dyDescent="0.15">
      <c r="C68" s="16">
        <v>96</v>
      </c>
      <c r="D68" s="303"/>
      <c r="E68" s="16" t="s">
        <v>358</v>
      </c>
      <c r="F68" s="82"/>
      <c r="G68" s="21"/>
      <c r="U68" s="1">
        <v>94</v>
      </c>
      <c r="V68" s="1" t="s">
        <v>550</v>
      </c>
      <c r="W68" s="1" t="s">
        <v>178</v>
      </c>
      <c r="X68" s="1" t="s">
        <v>551</v>
      </c>
      <c r="Y68" s="1" t="s">
        <v>552</v>
      </c>
      <c r="Z68" s="1" t="s">
        <v>175</v>
      </c>
    </row>
    <row r="69" spans="3:27" ht="20.100000000000001" customHeight="1" x14ac:dyDescent="0.15">
      <c r="C69" s="16">
        <v>97</v>
      </c>
      <c r="D69" s="303" t="s">
        <v>553</v>
      </c>
      <c r="E69" s="16" t="s">
        <v>554</v>
      </c>
      <c r="F69" s="82"/>
      <c r="G69" s="21"/>
      <c r="J69" s="28" t="s">
        <v>555</v>
      </c>
      <c r="K69" s="186"/>
      <c r="U69" s="1">
        <v>105</v>
      </c>
      <c r="V69" s="1" t="s">
        <v>556</v>
      </c>
      <c r="W69" s="1" t="s">
        <v>178</v>
      </c>
      <c r="X69" s="1" t="s">
        <v>557</v>
      </c>
      <c r="Y69" s="1">
        <v>1</v>
      </c>
      <c r="Z69" s="1" t="s">
        <v>167</v>
      </c>
      <c r="AA69" s="1" t="s">
        <v>558</v>
      </c>
    </row>
    <row r="70" spans="3:27" ht="20.100000000000001" customHeight="1" x14ac:dyDescent="0.15">
      <c r="C70" s="16">
        <v>98</v>
      </c>
      <c r="D70" s="303"/>
      <c r="E70" s="16" t="s">
        <v>358</v>
      </c>
      <c r="F70" s="82"/>
      <c r="G70" s="21"/>
      <c r="U70" s="1">
        <v>106</v>
      </c>
      <c r="V70" s="1" t="s">
        <v>559</v>
      </c>
      <c r="W70" s="1" t="s">
        <v>178</v>
      </c>
      <c r="X70" s="1" t="s">
        <v>560</v>
      </c>
      <c r="Y70" s="1" t="s">
        <v>561</v>
      </c>
      <c r="Z70" s="1" t="s">
        <v>175</v>
      </c>
    </row>
    <row r="71" spans="3:27" ht="20.100000000000001" customHeight="1" x14ac:dyDescent="0.15">
      <c r="C71" s="16">
        <v>99</v>
      </c>
      <c r="D71" s="303" t="s">
        <v>562</v>
      </c>
      <c r="E71" s="16" t="s">
        <v>491</v>
      </c>
      <c r="F71" s="83"/>
      <c r="G71" s="21"/>
      <c r="I71" s="43" t="s">
        <v>142</v>
      </c>
      <c r="J71" s="28" t="s">
        <v>257</v>
      </c>
      <c r="K71" s="186"/>
      <c r="U71" s="1">
        <v>95</v>
      </c>
      <c r="V71" s="1" t="s">
        <v>563</v>
      </c>
      <c r="W71" s="1" t="s">
        <v>165</v>
      </c>
      <c r="X71" s="1" t="s">
        <v>564</v>
      </c>
      <c r="Y71" s="1">
        <v>1</v>
      </c>
      <c r="Z71" s="1" t="s">
        <v>167</v>
      </c>
      <c r="AA71" s="1" t="s">
        <v>425</v>
      </c>
    </row>
    <row r="72" spans="3:27" ht="20.100000000000001" customHeight="1" x14ac:dyDescent="0.15">
      <c r="C72" s="16">
        <v>100</v>
      </c>
      <c r="D72" s="303"/>
      <c r="E72" s="16" t="s">
        <v>358</v>
      </c>
      <c r="F72" s="82"/>
      <c r="G72" s="21"/>
      <c r="U72" s="1">
        <v>96</v>
      </c>
      <c r="V72" s="1" t="s">
        <v>565</v>
      </c>
      <c r="W72" s="1" t="s">
        <v>178</v>
      </c>
      <c r="X72" s="1" t="s">
        <v>566</v>
      </c>
      <c r="Y72" s="1" t="s">
        <v>567</v>
      </c>
      <c r="Z72" s="1" t="s">
        <v>175</v>
      </c>
    </row>
    <row r="73" spans="3:27" ht="20.100000000000001" customHeight="1" x14ac:dyDescent="0.15">
      <c r="C73" s="16">
        <v>101</v>
      </c>
      <c r="D73" s="303" t="s">
        <v>568</v>
      </c>
      <c r="E73" s="16" t="s">
        <v>491</v>
      </c>
      <c r="F73" s="83"/>
      <c r="G73" s="21"/>
      <c r="I73" s="43" t="s">
        <v>142</v>
      </c>
      <c r="J73" s="28" t="s">
        <v>257</v>
      </c>
      <c r="U73" s="1">
        <v>97</v>
      </c>
      <c r="V73" s="1" t="s">
        <v>569</v>
      </c>
      <c r="W73" s="1" t="s">
        <v>165</v>
      </c>
      <c r="X73" s="1" t="s">
        <v>570</v>
      </c>
      <c r="Y73" s="1">
        <v>1</v>
      </c>
      <c r="Z73" s="1" t="s">
        <v>167</v>
      </c>
      <c r="AA73" s="1" t="s">
        <v>425</v>
      </c>
    </row>
    <row r="74" spans="3:27" ht="20.100000000000001" customHeight="1" x14ac:dyDescent="0.15">
      <c r="C74" s="16">
        <v>102</v>
      </c>
      <c r="D74" s="303"/>
      <c r="E74" s="16" t="s">
        <v>358</v>
      </c>
      <c r="F74" s="82"/>
      <c r="G74" s="21"/>
      <c r="U74" s="1">
        <v>98</v>
      </c>
      <c r="V74" s="1" t="s">
        <v>571</v>
      </c>
      <c r="W74" s="1" t="s">
        <v>178</v>
      </c>
      <c r="X74" s="1" t="s">
        <v>572</v>
      </c>
      <c r="Y74" s="1" t="s">
        <v>573</v>
      </c>
      <c r="Z74" s="1" t="s">
        <v>175</v>
      </c>
    </row>
    <row r="75" spans="3:27" ht="20.100000000000001" customHeight="1" x14ac:dyDescent="0.15">
      <c r="C75" s="16">
        <v>103</v>
      </c>
      <c r="D75" s="16" t="s">
        <v>574</v>
      </c>
      <c r="E75" s="16"/>
      <c r="F75" s="83"/>
      <c r="G75" s="21"/>
      <c r="I75" s="43" t="s">
        <v>142</v>
      </c>
      <c r="J75" s="28" t="s">
        <v>575</v>
      </c>
      <c r="U75" s="1">
        <v>99</v>
      </c>
      <c r="V75" s="1" t="s">
        <v>574</v>
      </c>
      <c r="W75" s="1" t="s">
        <v>165</v>
      </c>
      <c r="X75" s="19" t="s">
        <v>576</v>
      </c>
      <c r="Y75" s="19" t="s">
        <v>577</v>
      </c>
      <c r="Z75" s="1" t="s">
        <v>175</v>
      </c>
    </row>
    <row r="76" spans="3:27" ht="20.100000000000001" customHeight="1" x14ac:dyDescent="0.15">
      <c r="C76" s="16">
        <v>104</v>
      </c>
      <c r="D76" s="303" t="s">
        <v>578</v>
      </c>
      <c r="E76" s="16" t="s">
        <v>491</v>
      </c>
      <c r="F76" s="82"/>
      <c r="G76" s="21"/>
      <c r="J76" s="28" t="s">
        <v>421</v>
      </c>
      <c r="K76" s="186"/>
      <c r="U76" s="1">
        <v>100</v>
      </c>
      <c r="V76" s="1" t="s">
        <v>579</v>
      </c>
      <c r="W76" s="1" t="s">
        <v>178</v>
      </c>
      <c r="X76" s="1" t="s">
        <v>580</v>
      </c>
      <c r="Y76" s="1">
        <v>1</v>
      </c>
      <c r="Z76" s="1" t="s">
        <v>167</v>
      </c>
      <c r="AA76" s="1" t="s">
        <v>425</v>
      </c>
    </row>
    <row r="77" spans="3:27" ht="20.100000000000001" customHeight="1" x14ac:dyDescent="0.15">
      <c r="C77" s="16">
        <v>105</v>
      </c>
      <c r="D77" s="303"/>
      <c r="E77" s="16" t="s">
        <v>358</v>
      </c>
      <c r="F77" s="82"/>
      <c r="G77" s="21"/>
      <c r="U77" s="1">
        <v>101</v>
      </c>
      <c r="V77" s="1" t="s">
        <v>581</v>
      </c>
      <c r="W77" s="1" t="s">
        <v>178</v>
      </c>
      <c r="X77" s="1" t="s">
        <v>582</v>
      </c>
      <c r="Y77" s="1" t="s">
        <v>583</v>
      </c>
      <c r="Z77" s="1" t="s">
        <v>175</v>
      </c>
    </row>
    <row r="78" spans="3:27" ht="20.100000000000001" customHeight="1" x14ac:dyDescent="0.15">
      <c r="C78" s="16">
        <v>106</v>
      </c>
      <c r="D78" s="303" t="s">
        <v>584</v>
      </c>
      <c r="E78" s="16" t="s">
        <v>420</v>
      </c>
      <c r="F78" s="82"/>
      <c r="G78" s="21"/>
      <c r="J78" s="28" t="s">
        <v>421</v>
      </c>
      <c r="U78" s="1">
        <v>102</v>
      </c>
      <c r="V78" s="1" t="s">
        <v>585</v>
      </c>
      <c r="W78" s="1" t="s">
        <v>178</v>
      </c>
      <c r="X78" s="1" t="s">
        <v>586</v>
      </c>
      <c r="Y78" s="1">
        <v>1</v>
      </c>
      <c r="Z78" s="1" t="s">
        <v>167</v>
      </c>
      <c r="AA78" s="1" t="s">
        <v>587</v>
      </c>
    </row>
    <row r="79" spans="3:27" ht="20.100000000000001" customHeight="1" x14ac:dyDescent="0.15">
      <c r="C79" s="16">
        <v>107</v>
      </c>
      <c r="D79" s="303"/>
      <c r="E79" s="16" t="s">
        <v>588</v>
      </c>
      <c r="F79" s="82"/>
      <c r="G79" s="21"/>
      <c r="U79" s="1">
        <v>103</v>
      </c>
      <c r="V79" s="1" t="s">
        <v>588</v>
      </c>
      <c r="W79" s="1" t="s">
        <v>178</v>
      </c>
      <c r="X79" s="1" t="s">
        <v>589</v>
      </c>
      <c r="Y79" s="1">
        <v>70</v>
      </c>
      <c r="Z79" s="1" t="s">
        <v>167</v>
      </c>
    </row>
    <row r="80" spans="3:27" ht="20.100000000000001" customHeight="1" x14ac:dyDescent="0.15">
      <c r="C80" s="16">
        <v>108</v>
      </c>
      <c r="D80" s="303"/>
      <c r="E80" s="16" t="s">
        <v>358</v>
      </c>
      <c r="F80" s="82"/>
      <c r="G80" s="21"/>
      <c r="U80" s="1">
        <v>104</v>
      </c>
      <c r="V80" s="1" t="s">
        <v>590</v>
      </c>
      <c r="W80" s="1" t="s">
        <v>178</v>
      </c>
      <c r="X80" s="1" t="s">
        <v>591</v>
      </c>
      <c r="Y80" s="1" t="s">
        <v>592</v>
      </c>
      <c r="Z80" s="1" t="s">
        <v>175</v>
      </c>
    </row>
    <row r="81" spans="3:27" ht="20.100000000000001" customHeight="1" x14ac:dyDescent="0.15">
      <c r="C81" s="16">
        <v>109</v>
      </c>
      <c r="D81" s="16" t="s">
        <v>593</v>
      </c>
      <c r="E81" s="16" t="s">
        <v>593</v>
      </c>
      <c r="F81" s="82"/>
      <c r="G81" s="197" t="s">
        <v>594</v>
      </c>
      <c r="K81" s="186"/>
      <c r="U81" s="1">
        <v>107</v>
      </c>
      <c r="V81" s="1" t="s">
        <v>593</v>
      </c>
      <c r="W81" s="1" t="s">
        <v>178</v>
      </c>
      <c r="X81" s="1" t="s">
        <v>595</v>
      </c>
      <c r="Y81" s="1" t="s">
        <v>596</v>
      </c>
      <c r="Z81" s="1" t="s">
        <v>175</v>
      </c>
    </row>
    <row r="82" spans="3:27" ht="20.100000000000001" hidden="1" customHeight="1" outlineLevel="1" x14ac:dyDescent="0.15">
      <c r="C82" s="16">
        <v>110</v>
      </c>
      <c r="D82" s="303" t="s">
        <v>597</v>
      </c>
      <c r="E82" s="169" t="s">
        <v>491</v>
      </c>
      <c r="F82" s="201" t="s">
        <v>12064</v>
      </c>
      <c r="G82" s="21"/>
      <c r="I82" s="43" t="s">
        <v>142</v>
      </c>
      <c r="J82" s="28" t="s">
        <v>12066</v>
      </c>
      <c r="U82" s="1">
        <v>108</v>
      </c>
      <c r="V82" s="1" t="s">
        <v>598</v>
      </c>
      <c r="W82" s="1" t="s">
        <v>165</v>
      </c>
      <c r="X82" s="1" t="s">
        <v>599</v>
      </c>
      <c r="Y82" s="1">
        <v>1</v>
      </c>
      <c r="Z82" s="1" t="s">
        <v>167</v>
      </c>
      <c r="AA82" s="1" t="s">
        <v>425</v>
      </c>
    </row>
    <row r="83" spans="3:27" ht="20.100000000000001" hidden="1" customHeight="1" outlineLevel="1" x14ac:dyDescent="0.15">
      <c r="C83" s="16">
        <v>111</v>
      </c>
      <c r="D83" s="303"/>
      <c r="E83" s="169" t="s">
        <v>600</v>
      </c>
      <c r="F83" s="88" t="s">
        <v>12065</v>
      </c>
      <c r="G83" s="21"/>
      <c r="I83" s="43" t="s">
        <v>142</v>
      </c>
      <c r="J83" s="28" t="s">
        <v>12066</v>
      </c>
      <c r="U83" s="1">
        <v>109</v>
      </c>
      <c r="V83" s="1" t="s">
        <v>601</v>
      </c>
      <c r="W83" s="1" t="s">
        <v>165</v>
      </c>
      <c r="X83" s="1" t="s">
        <v>602</v>
      </c>
      <c r="Y83" s="1">
        <v>1</v>
      </c>
      <c r="Z83" s="1" t="s">
        <v>167</v>
      </c>
      <c r="AA83" s="1" t="s">
        <v>603</v>
      </c>
    </row>
    <row r="84" spans="3:27" ht="20.100000000000001" hidden="1" customHeight="1" outlineLevel="1" x14ac:dyDescent="0.15">
      <c r="C84" s="16">
        <v>112</v>
      </c>
      <c r="D84" s="303"/>
      <c r="E84" s="169" t="s">
        <v>604</v>
      </c>
      <c r="F84" s="88"/>
      <c r="G84" s="21"/>
      <c r="I84" s="43" t="s">
        <v>367</v>
      </c>
      <c r="J84" s="28" t="s">
        <v>12066</v>
      </c>
      <c r="U84" s="1">
        <v>110</v>
      </c>
      <c r="V84" s="1" t="s">
        <v>605</v>
      </c>
      <c r="W84" s="1" t="s">
        <v>369</v>
      </c>
      <c r="X84" s="1" t="s">
        <v>606</v>
      </c>
      <c r="Y84" s="1" t="s">
        <v>607</v>
      </c>
      <c r="Z84" s="1" t="s">
        <v>175</v>
      </c>
    </row>
    <row r="85" spans="3:27" ht="20.100000000000001" hidden="1" customHeight="1" outlineLevel="1" x14ac:dyDescent="0.15">
      <c r="C85" s="16">
        <v>113</v>
      </c>
      <c r="D85" s="303"/>
      <c r="E85" s="169" t="s">
        <v>608</v>
      </c>
      <c r="F85" s="88"/>
      <c r="G85" s="21"/>
      <c r="J85" s="28" t="s">
        <v>12066</v>
      </c>
      <c r="U85" s="1">
        <v>111</v>
      </c>
      <c r="V85" s="1" t="s">
        <v>609</v>
      </c>
      <c r="W85" s="1" t="s">
        <v>178</v>
      </c>
      <c r="X85" s="1" t="s">
        <v>610</v>
      </c>
      <c r="Y85" s="1">
        <v>1000000</v>
      </c>
      <c r="Z85" s="1" t="s">
        <v>167</v>
      </c>
    </row>
    <row r="86" spans="3:27" ht="20.100000000000001" hidden="1" customHeight="1" outlineLevel="1" x14ac:dyDescent="0.15">
      <c r="C86" s="16">
        <v>114</v>
      </c>
      <c r="D86" s="303"/>
      <c r="E86" s="169" t="s">
        <v>611</v>
      </c>
      <c r="F86" s="88"/>
      <c r="G86" s="21"/>
      <c r="J86" s="28" t="s">
        <v>12066</v>
      </c>
      <c r="U86" s="1">
        <v>112</v>
      </c>
      <c r="V86" s="1" t="s">
        <v>612</v>
      </c>
      <c r="W86" s="1" t="s">
        <v>178</v>
      </c>
      <c r="X86" s="1" t="s">
        <v>613</v>
      </c>
      <c r="Y86" s="1">
        <v>0</v>
      </c>
      <c r="Z86" s="1" t="s">
        <v>167</v>
      </c>
    </row>
    <row r="87" spans="3:27" ht="20.100000000000001" customHeight="1" collapsed="1" x14ac:dyDescent="0.15">
      <c r="C87" s="16">
        <v>115</v>
      </c>
      <c r="D87" s="303" t="s">
        <v>614</v>
      </c>
      <c r="E87" s="16" t="s">
        <v>420</v>
      </c>
      <c r="F87" s="83"/>
      <c r="G87" s="21"/>
      <c r="I87" s="43" t="s">
        <v>142</v>
      </c>
      <c r="J87" s="28" t="s">
        <v>257</v>
      </c>
      <c r="U87" s="1">
        <v>122</v>
      </c>
      <c r="V87" s="1" t="s">
        <v>615</v>
      </c>
      <c r="W87" s="1" t="s">
        <v>165</v>
      </c>
      <c r="X87" s="1" t="s">
        <v>616</v>
      </c>
      <c r="Y87" s="1">
        <v>1</v>
      </c>
      <c r="Z87" s="1" t="s">
        <v>167</v>
      </c>
      <c r="AA87" s="1" t="s">
        <v>425</v>
      </c>
    </row>
    <row r="88" spans="3:27" ht="20.100000000000001" customHeight="1" x14ac:dyDescent="0.15">
      <c r="C88" s="16">
        <v>116</v>
      </c>
      <c r="D88" s="303"/>
      <c r="E88" s="16" t="s">
        <v>358</v>
      </c>
      <c r="F88" s="83"/>
      <c r="G88" s="21"/>
      <c r="I88" s="43" t="s">
        <v>142</v>
      </c>
      <c r="U88" s="1">
        <v>123</v>
      </c>
      <c r="V88" s="1" t="s">
        <v>617</v>
      </c>
      <c r="W88" s="1" t="s">
        <v>165</v>
      </c>
      <c r="X88" s="1" t="s">
        <v>618</v>
      </c>
      <c r="Y88" s="1" t="s">
        <v>619</v>
      </c>
      <c r="Z88" s="1" t="s">
        <v>175</v>
      </c>
    </row>
    <row r="89" spans="3:27" ht="20.100000000000001" customHeight="1" x14ac:dyDescent="0.15">
      <c r="C89" s="16">
        <v>117</v>
      </c>
      <c r="D89" s="303" t="s">
        <v>620</v>
      </c>
      <c r="E89" s="16" t="s">
        <v>621</v>
      </c>
      <c r="F89" s="82"/>
      <c r="G89" s="21"/>
      <c r="J89" s="28" t="s">
        <v>622</v>
      </c>
      <c r="U89" s="1">
        <v>124</v>
      </c>
      <c r="V89" s="1" t="s">
        <v>623</v>
      </c>
      <c r="W89" s="1" t="s">
        <v>178</v>
      </c>
      <c r="X89" s="1" t="s">
        <v>624</v>
      </c>
      <c r="Y89" s="1">
        <v>1</v>
      </c>
      <c r="Z89" s="1" t="s">
        <v>167</v>
      </c>
      <c r="AA89" s="1" t="s">
        <v>625</v>
      </c>
    </row>
    <row r="90" spans="3:27" ht="20.100000000000001" customHeight="1" x14ac:dyDescent="0.15">
      <c r="C90" s="16">
        <v>118</v>
      </c>
      <c r="D90" s="303"/>
      <c r="E90" s="16" t="s">
        <v>358</v>
      </c>
      <c r="F90" s="82"/>
      <c r="G90" s="21"/>
      <c r="U90" s="1">
        <v>125</v>
      </c>
      <c r="V90" s="1" t="s">
        <v>626</v>
      </c>
      <c r="W90" s="1" t="s">
        <v>178</v>
      </c>
      <c r="X90" s="1" t="s">
        <v>627</v>
      </c>
      <c r="Y90" s="1" t="s">
        <v>628</v>
      </c>
      <c r="Z90" s="1" t="s">
        <v>175</v>
      </c>
    </row>
    <row r="91" spans="3:27" ht="20.100000000000001" customHeight="1" x14ac:dyDescent="0.15">
      <c r="C91" s="16">
        <v>119</v>
      </c>
      <c r="D91" s="303" t="s">
        <v>629</v>
      </c>
      <c r="E91" s="16" t="s">
        <v>629</v>
      </c>
      <c r="F91" s="83"/>
      <c r="G91" s="21"/>
      <c r="I91" s="43" t="s">
        <v>142</v>
      </c>
      <c r="U91" s="1">
        <v>126</v>
      </c>
      <c r="V91" s="1" t="s">
        <v>629</v>
      </c>
      <c r="W91" s="1" t="s">
        <v>165</v>
      </c>
      <c r="X91" s="1" t="s">
        <v>630</v>
      </c>
      <c r="Y91" s="1" t="s">
        <v>631</v>
      </c>
      <c r="Z91" s="1" t="s">
        <v>175</v>
      </c>
    </row>
    <row r="92" spans="3:27" ht="20.100000000000001" customHeight="1" x14ac:dyDescent="0.15">
      <c r="C92" s="16">
        <v>120</v>
      </c>
      <c r="D92" s="303"/>
      <c r="E92" s="16" t="s">
        <v>118</v>
      </c>
      <c r="F92" s="84"/>
      <c r="G92" s="21"/>
      <c r="I92" s="43" t="s">
        <v>142</v>
      </c>
      <c r="J92" s="28" t="s">
        <v>222</v>
      </c>
      <c r="U92" s="1">
        <v>127</v>
      </c>
      <c r="V92" s="1" t="s">
        <v>632</v>
      </c>
      <c r="W92" s="1" t="s">
        <v>178</v>
      </c>
      <c r="X92" s="1" t="s">
        <v>633</v>
      </c>
      <c r="Y92" s="1" t="s">
        <v>221</v>
      </c>
      <c r="Z92" s="1" t="s">
        <v>175</v>
      </c>
      <c r="AA92" s="1" t="s">
        <v>222</v>
      </c>
    </row>
    <row r="93" spans="3:27" ht="20.100000000000001" customHeight="1" x14ac:dyDescent="0.15">
      <c r="C93" s="16">
        <v>121</v>
      </c>
      <c r="D93" s="303"/>
      <c r="E93" s="16" t="s">
        <v>634</v>
      </c>
      <c r="F93" s="106"/>
      <c r="G93" s="21"/>
      <c r="J93" s="28" t="s">
        <v>635</v>
      </c>
      <c r="U93" s="1">
        <v>128</v>
      </c>
      <c r="V93" s="1" t="s">
        <v>636</v>
      </c>
      <c r="W93" s="1" t="s">
        <v>178</v>
      </c>
      <c r="X93" s="1" t="s">
        <v>637</v>
      </c>
      <c r="Y93" s="1" t="s">
        <v>638</v>
      </c>
      <c r="Z93" s="1" t="s">
        <v>175</v>
      </c>
      <c r="AA93" s="1" t="s">
        <v>635</v>
      </c>
    </row>
    <row r="94" spans="3:27" ht="20.100000000000001" customHeight="1" x14ac:dyDescent="0.15">
      <c r="C94" s="16">
        <v>122</v>
      </c>
      <c r="D94" s="303"/>
      <c r="E94" s="169" t="s">
        <v>639</v>
      </c>
      <c r="F94" s="170" t="str">
        <f>"https://jobcafe.cloudbiz.jp/hp/jobsupport_detail.php?no="&amp;F100</f>
        <v>https://jobcafe.cloudbiz.jp/hp/jobsupport_detail.php?no=</v>
      </c>
      <c r="J94" s="28" t="s">
        <v>137</v>
      </c>
      <c r="U94" s="1">
        <v>129</v>
      </c>
      <c r="V94" s="1" t="s">
        <v>640</v>
      </c>
      <c r="W94" s="1" t="s">
        <v>178</v>
      </c>
      <c r="X94" s="1" t="s">
        <v>641</v>
      </c>
      <c r="Y94" s="1" t="s">
        <v>642</v>
      </c>
      <c r="Z94" s="1" t="s">
        <v>175</v>
      </c>
      <c r="AA94" s="1" t="s">
        <v>643</v>
      </c>
    </row>
    <row r="95" spans="3:27" ht="20.100000000000001" customHeight="1" x14ac:dyDescent="0.15">
      <c r="C95" s="16">
        <v>123</v>
      </c>
      <c r="D95" s="303"/>
      <c r="E95" s="169" t="s">
        <v>644</v>
      </c>
      <c r="F95" s="170"/>
      <c r="G95" s="21"/>
      <c r="J95" s="28" t="s">
        <v>137</v>
      </c>
      <c r="U95" s="1">
        <v>130</v>
      </c>
      <c r="V95" s="1" t="s">
        <v>645</v>
      </c>
      <c r="W95" s="1" t="s">
        <v>178</v>
      </c>
      <c r="X95" s="1" t="s">
        <v>646</v>
      </c>
      <c r="Y95" s="1" t="s">
        <v>642</v>
      </c>
      <c r="Z95" s="1" t="s">
        <v>175</v>
      </c>
      <c r="AA95" s="1" t="s">
        <v>643</v>
      </c>
    </row>
    <row r="96" spans="3:27" ht="20.100000000000001" customHeight="1" x14ac:dyDescent="0.15">
      <c r="C96" s="16">
        <v>124</v>
      </c>
      <c r="D96" s="303" t="s">
        <v>647</v>
      </c>
      <c r="E96" s="16" t="s">
        <v>648</v>
      </c>
      <c r="F96" s="82"/>
      <c r="G96" s="21"/>
      <c r="J96" s="28" t="s">
        <v>171</v>
      </c>
      <c r="K96" s="77"/>
      <c r="U96" s="1">
        <v>131</v>
      </c>
      <c r="V96" s="1" t="s">
        <v>649</v>
      </c>
      <c r="W96" s="1" t="s">
        <v>178</v>
      </c>
      <c r="X96" s="1" t="s">
        <v>650</v>
      </c>
      <c r="Z96" s="1" t="s">
        <v>175</v>
      </c>
    </row>
    <row r="97" spans="3:27" ht="20.100000000000001" customHeight="1" x14ac:dyDescent="0.15">
      <c r="C97" s="16">
        <v>125</v>
      </c>
      <c r="D97" s="303"/>
      <c r="E97" s="16" t="s">
        <v>651</v>
      </c>
      <c r="F97" s="83"/>
      <c r="G97" s="21"/>
      <c r="I97" s="43" t="s">
        <v>142</v>
      </c>
      <c r="K97" s="28"/>
      <c r="U97" s="1">
        <v>132</v>
      </c>
      <c r="V97" s="1" t="s">
        <v>652</v>
      </c>
      <c r="W97" s="1" t="s">
        <v>178</v>
      </c>
      <c r="X97" s="1" t="s">
        <v>653</v>
      </c>
      <c r="Z97" s="1" t="s">
        <v>175</v>
      </c>
    </row>
    <row r="98" spans="3:27" ht="20.100000000000001" customHeight="1" x14ac:dyDescent="0.15">
      <c r="C98" s="16">
        <v>126</v>
      </c>
      <c r="D98" s="303"/>
      <c r="E98" s="16" t="s">
        <v>654</v>
      </c>
      <c r="F98" s="84"/>
      <c r="G98" s="21"/>
      <c r="I98" s="43" t="s">
        <v>142</v>
      </c>
      <c r="J98" s="28" t="s">
        <v>222</v>
      </c>
      <c r="K98" s="77"/>
      <c r="U98" s="1">
        <v>133</v>
      </c>
      <c r="V98" s="1" t="s">
        <v>655</v>
      </c>
      <c r="W98" s="1" t="s">
        <v>178</v>
      </c>
      <c r="X98" s="1" t="s">
        <v>656</v>
      </c>
      <c r="Z98" s="1" t="s">
        <v>175</v>
      </c>
    </row>
    <row r="99" spans="3:27" ht="20.100000000000001" customHeight="1" x14ac:dyDescent="0.15">
      <c r="C99" s="16">
        <v>127</v>
      </c>
      <c r="D99" s="303"/>
      <c r="E99" s="16" t="s">
        <v>657</v>
      </c>
      <c r="F99" s="86"/>
      <c r="G99" s="21"/>
      <c r="J99" s="28" t="s">
        <v>635</v>
      </c>
      <c r="U99" s="1">
        <v>134</v>
      </c>
      <c r="V99" s="1" t="s">
        <v>658</v>
      </c>
      <c r="W99" s="1" t="s">
        <v>178</v>
      </c>
      <c r="X99" s="1" t="s">
        <v>659</v>
      </c>
      <c r="Y99" s="1" t="s">
        <v>638</v>
      </c>
      <c r="Z99" s="1" t="s">
        <v>175</v>
      </c>
      <c r="AA99" s="1" t="s">
        <v>635</v>
      </c>
    </row>
    <row r="100" spans="3:27" ht="20.100000000000001" hidden="1" customHeight="1" outlineLevel="1" x14ac:dyDescent="0.15">
      <c r="C100" s="16">
        <v>128</v>
      </c>
      <c r="D100" s="169" t="s">
        <v>660</v>
      </c>
      <c r="E100" s="169"/>
      <c r="F100" s="88"/>
      <c r="G100" s="21"/>
      <c r="J100" s="28" t="s">
        <v>137</v>
      </c>
      <c r="K100" s="52"/>
      <c r="U100" s="1">
        <v>41</v>
      </c>
      <c r="V100" s="1" t="s">
        <v>660</v>
      </c>
      <c r="W100" s="1" t="s">
        <v>165</v>
      </c>
      <c r="X100" s="1" t="s">
        <v>661</v>
      </c>
      <c r="Y100" s="1" t="s">
        <v>662</v>
      </c>
      <c r="Z100" s="1" t="s">
        <v>175</v>
      </c>
      <c r="AA100" s="19" t="s">
        <v>663</v>
      </c>
    </row>
    <row r="101" spans="3:27" ht="20.100000000000001" hidden="1" customHeight="1" outlineLevel="1" x14ac:dyDescent="0.15">
      <c r="C101" s="16">
        <v>129</v>
      </c>
      <c r="D101" s="169" t="s">
        <v>163</v>
      </c>
      <c r="E101" s="169"/>
      <c r="F101" s="171">
        <f>【入力用②】法人情報登録書!F18</f>
        <v>0</v>
      </c>
      <c r="G101" s="21"/>
      <c r="J101" s="28" t="s">
        <v>664</v>
      </c>
      <c r="U101" s="1">
        <v>42</v>
      </c>
      <c r="V101" s="1" t="s">
        <v>163</v>
      </c>
      <c r="W101" s="1" t="s">
        <v>165</v>
      </c>
      <c r="X101" s="1" t="s">
        <v>665</v>
      </c>
      <c r="Y101" s="1">
        <v>8013201017060</v>
      </c>
      <c r="Z101" s="1" t="s">
        <v>167</v>
      </c>
      <c r="AA101" s="1" t="s">
        <v>168</v>
      </c>
    </row>
    <row r="102" spans="3:27" ht="20.100000000000001" hidden="1" customHeight="1" outlineLevel="1" x14ac:dyDescent="0.15">
      <c r="C102" s="16">
        <v>130</v>
      </c>
      <c r="D102" s="304" t="s">
        <v>666</v>
      </c>
      <c r="E102" s="169" t="s">
        <v>667</v>
      </c>
      <c r="F102" s="88"/>
      <c r="G102" s="21"/>
      <c r="J102" s="28" t="s">
        <v>137</v>
      </c>
      <c r="U102" s="1">
        <v>43</v>
      </c>
      <c r="V102" s="1" t="s">
        <v>668</v>
      </c>
      <c r="W102" s="1" t="s">
        <v>165</v>
      </c>
      <c r="X102" s="1" t="s">
        <v>669</v>
      </c>
      <c r="Y102" s="1" t="s">
        <v>670</v>
      </c>
      <c r="Z102" s="1" t="s">
        <v>175</v>
      </c>
      <c r="AA102" s="1" t="s">
        <v>671</v>
      </c>
    </row>
    <row r="103" spans="3:27" ht="20.100000000000001" hidden="1" customHeight="1" outlineLevel="1" x14ac:dyDescent="0.15">
      <c r="C103" s="16">
        <v>131</v>
      </c>
      <c r="D103" s="305"/>
      <c r="E103" s="169" t="s">
        <v>672</v>
      </c>
      <c r="F103" s="88"/>
      <c r="G103" s="21"/>
      <c r="J103" s="28" t="s">
        <v>137</v>
      </c>
      <c r="U103" s="1">
        <v>44</v>
      </c>
      <c r="V103" s="1" t="s">
        <v>673</v>
      </c>
      <c r="W103" s="1" t="s">
        <v>165</v>
      </c>
      <c r="X103" s="1" t="s">
        <v>674</v>
      </c>
      <c r="Y103" s="1" t="s">
        <v>675</v>
      </c>
      <c r="Z103" s="1" t="s">
        <v>175</v>
      </c>
      <c r="AA103" s="1" t="s">
        <v>671</v>
      </c>
    </row>
    <row r="104" spans="3:27" ht="20.100000000000001" hidden="1" customHeight="1" outlineLevel="1" x14ac:dyDescent="0.15">
      <c r="C104" s="16">
        <v>132</v>
      </c>
      <c r="D104" s="305"/>
      <c r="E104" s="169" t="s">
        <v>676</v>
      </c>
      <c r="F104" s="88"/>
      <c r="G104" s="21"/>
      <c r="J104" s="28" t="s">
        <v>137</v>
      </c>
      <c r="U104" s="1">
        <v>45</v>
      </c>
      <c r="V104" s="1" t="s">
        <v>677</v>
      </c>
      <c r="W104" s="1" t="s">
        <v>178</v>
      </c>
      <c r="X104" s="1" t="s">
        <v>678</v>
      </c>
      <c r="Y104" s="1" t="s">
        <v>679</v>
      </c>
      <c r="Z104" s="1" t="s">
        <v>175</v>
      </c>
      <c r="AA104" s="1" t="s">
        <v>671</v>
      </c>
    </row>
    <row r="105" spans="3:27" ht="20.100000000000001" hidden="1" customHeight="1" outlineLevel="1" x14ac:dyDescent="0.15">
      <c r="C105" s="16">
        <v>133</v>
      </c>
      <c r="D105" s="306"/>
      <c r="E105" s="169" t="s">
        <v>680</v>
      </c>
      <c r="F105" s="88"/>
      <c r="G105" s="21"/>
      <c r="J105" s="28" t="s">
        <v>137</v>
      </c>
      <c r="U105" s="1">
        <v>46</v>
      </c>
      <c r="V105" s="1" t="s">
        <v>680</v>
      </c>
      <c r="W105" s="1" t="s">
        <v>165</v>
      </c>
      <c r="X105" s="1" t="s">
        <v>681</v>
      </c>
      <c r="Y105" s="1">
        <v>1</v>
      </c>
      <c r="Z105" s="1" t="s">
        <v>167</v>
      </c>
      <c r="AA105" s="1" t="s">
        <v>682</v>
      </c>
    </row>
    <row r="106" spans="3:27" ht="20.100000000000001" hidden="1" customHeight="1" outlineLevel="1" x14ac:dyDescent="0.15">
      <c r="C106" s="16">
        <v>134</v>
      </c>
      <c r="D106" s="169" t="s">
        <v>683</v>
      </c>
      <c r="E106" s="169"/>
      <c r="F106" s="88" t="e">
        <f>【入力用②】法人情報登録書!F36</f>
        <v>#N/A</v>
      </c>
      <c r="G106" s="21"/>
      <c r="J106" s="28" t="s">
        <v>664</v>
      </c>
      <c r="U106" s="1">
        <v>56</v>
      </c>
      <c r="V106" s="1" t="s">
        <v>683</v>
      </c>
      <c r="W106" s="1" t="s">
        <v>165</v>
      </c>
      <c r="X106" s="1" t="s">
        <v>684</v>
      </c>
      <c r="Y106" s="1" t="s">
        <v>248</v>
      </c>
      <c r="Z106" s="1" t="s">
        <v>175</v>
      </c>
      <c r="AA106" s="1" t="s">
        <v>183</v>
      </c>
    </row>
    <row r="107" spans="3:27" ht="20.100000000000001" hidden="1" customHeight="1" outlineLevel="1" x14ac:dyDescent="0.15">
      <c r="C107" s="16">
        <v>135</v>
      </c>
      <c r="D107" s="169" t="s">
        <v>685</v>
      </c>
      <c r="E107" s="169"/>
      <c r="F107" s="20" t="e">
        <f>F15</f>
        <v>#N/A</v>
      </c>
      <c r="G107" s="21"/>
      <c r="J107" s="28" t="s">
        <v>664</v>
      </c>
      <c r="U107" s="1">
        <v>135</v>
      </c>
      <c r="V107" s="1" t="s">
        <v>685</v>
      </c>
      <c r="W107" s="1" t="s">
        <v>165</v>
      </c>
      <c r="X107" s="1" t="s">
        <v>686</v>
      </c>
      <c r="Y107" s="1">
        <v>131105</v>
      </c>
      <c r="Z107" s="1" t="s">
        <v>167</v>
      </c>
      <c r="AA107" s="1" t="s">
        <v>168</v>
      </c>
    </row>
    <row r="108" spans="3:27" ht="20.100000000000001" hidden="1" customHeight="1" outlineLevel="1" x14ac:dyDescent="0.15">
      <c r="C108" s="16">
        <v>136</v>
      </c>
      <c r="D108" s="169" t="s">
        <v>197</v>
      </c>
      <c r="E108" s="169"/>
      <c r="F108" s="20">
        <f>F16</f>
        <v>0</v>
      </c>
      <c r="G108" s="21"/>
      <c r="J108" s="28" t="s">
        <v>664</v>
      </c>
      <c r="U108" s="1">
        <v>136</v>
      </c>
      <c r="V108" s="1" t="s">
        <v>197</v>
      </c>
      <c r="W108" s="1" t="s">
        <v>165</v>
      </c>
      <c r="X108" s="1" t="s">
        <v>687</v>
      </c>
      <c r="Y108" s="1" t="s">
        <v>200</v>
      </c>
      <c r="Z108" s="1" t="s">
        <v>175</v>
      </c>
      <c r="AA108" s="1" t="s">
        <v>171</v>
      </c>
    </row>
    <row r="109" spans="3:27" ht="20.100000000000001" hidden="1" customHeight="1" outlineLevel="1" x14ac:dyDescent="0.15">
      <c r="C109" s="16">
        <v>137</v>
      </c>
      <c r="D109" s="169" t="s">
        <v>201</v>
      </c>
      <c r="E109" s="169"/>
      <c r="F109" s="20">
        <f>F17</f>
        <v>0</v>
      </c>
      <c r="G109" s="21"/>
      <c r="J109" s="28" t="s">
        <v>664</v>
      </c>
      <c r="U109" s="1">
        <v>137</v>
      </c>
      <c r="V109" s="1" t="s">
        <v>201</v>
      </c>
      <c r="W109" s="1" t="s">
        <v>165</v>
      </c>
      <c r="X109" s="1" t="s">
        <v>688</v>
      </c>
      <c r="Y109" s="1" t="s">
        <v>204</v>
      </c>
      <c r="Z109" s="1" t="s">
        <v>175</v>
      </c>
      <c r="AA109" s="1" t="s">
        <v>171</v>
      </c>
    </row>
    <row r="110" spans="3:27" ht="20.100000000000001" hidden="1" customHeight="1" outlineLevel="1" x14ac:dyDescent="0.15">
      <c r="C110" s="16">
        <v>138</v>
      </c>
      <c r="D110" s="172" t="s">
        <v>689</v>
      </c>
      <c r="E110" s="169"/>
      <c r="F110" s="88" t="s">
        <v>690</v>
      </c>
      <c r="G110" s="21"/>
      <c r="J110" s="28" t="s">
        <v>137</v>
      </c>
      <c r="U110" s="1">
        <v>138</v>
      </c>
      <c r="V110" s="1" t="s">
        <v>689</v>
      </c>
      <c r="W110" s="1" t="s">
        <v>165</v>
      </c>
      <c r="X110" s="1" t="s">
        <v>691</v>
      </c>
      <c r="Y110" s="1" t="s">
        <v>692</v>
      </c>
      <c r="Z110" s="1" t="s">
        <v>175</v>
      </c>
    </row>
    <row r="111" spans="3:27" ht="20.100000000000001" hidden="1" customHeight="1" outlineLevel="1" x14ac:dyDescent="0.15">
      <c r="C111" s="16">
        <v>139</v>
      </c>
      <c r="D111" s="172" t="s">
        <v>693</v>
      </c>
      <c r="E111" s="169"/>
      <c r="F111" s="173" t="s">
        <v>694</v>
      </c>
      <c r="G111" s="21"/>
      <c r="J111" s="28" t="s">
        <v>137</v>
      </c>
      <c r="U111" s="1">
        <v>139</v>
      </c>
      <c r="V111" s="1" t="s">
        <v>693</v>
      </c>
      <c r="W111" s="1" t="s">
        <v>165</v>
      </c>
      <c r="X111" s="1" t="s">
        <v>695</v>
      </c>
      <c r="Y111" s="1" t="s">
        <v>696</v>
      </c>
      <c r="Z111" s="1" t="s">
        <v>175</v>
      </c>
      <c r="AA111" s="1" t="s">
        <v>697</v>
      </c>
    </row>
    <row r="112" spans="3:27" ht="20.100000000000001" hidden="1" customHeight="1" outlineLevel="1" x14ac:dyDescent="0.15">
      <c r="C112" s="16">
        <v>140</v>
      </c>
      <c r="D112" s="304" t="s">
        <v>698</v>
      </c>
      <c r="E112" s="169" t="s">
        <v>699</v>
      </c>
      <c r="F112" s="88" t="s">
        <v>700</v>
      </c>
      <c r="G112" s="21"/>
      <c r="J112" s="28" t="s">
        <v>137</v>
      </c>
      <c r="U112" s="1">
        <v>140</v>
      </c>
      <c r="V112" s="1" t="s">
        <v>701</v>
      </c>
      <c r="W112" s="1" t="s">
        <v>178</v>
      </c>
      <c r="X112" s="1" t="s">
        <v>702</v>
      </c>
      <c r="Y112" s="1" t="s">
        <v>703</v>
      </c>
      <c r="Z112" s="1" t="s">
        <v>175</v>
      </c>
    </row>
    <row r="113" spans="3:27" ht="20.100000000000001" hidden="1" customHeight="1" outlineLevel="1" x14ac:dyDescent="0.15">
      <c r="C113" s="16">
        <v>141</v>
      </c>
      <c r="D113" s="305"/>
      <c r="E113" s="169" t="s">
        <v>704</v>
      </c>
      <c r="F113" s="173" t="s">
        <v>705</v>
      </c>
      <c r="G113" s="21"/>
      <c r="J113" s="28" t="s">
        <v>137</v>
      </c>
      <c r="U113" s="1">
        <v>141</v>
      </c>
      <c r="V113" s="1" t="s">
        <v>706</v>
      </c>
      <c r="W113" s="1" t="s">
        <v>178</v>
      </c>
      <c r="X113" s="1" t="s">
        <v>707</v>
      </c>
      <c r="Y113" s="1" t="s">
        <v>708</v>
      </c>
      <c r="Z113" s="1" t="s">
        <v>175</v>
      </c>
      <c r="AA113" s="1" t="s">
        <v>697</v>
      </c>
    </row>
    <row r="114" spans="3:27" ht="20.100000000000001" hidden="1" customHeight="1" outlineLevel="1" x14ac:dyDescent="0.15">
      <c r="C114" s="16">
        <v>142</v>
      </c>
      <c r="D114" s="305"/>
      <c r="E114" s="169" t="s">
        <v>709</v>
      </c>
      <c r="F114" s="88"/>
      <c r="G114" s="21"/>
      <c r="J114" s="28" t="s">
        <v>137</v>
      </c>
      <c r="U114" s="1">
        <v>142</v>
      </c>
      <c r="V114" s="1" t="s">
        <v>710</v>
      </c>
      <c r="W114" s="1" t="s">
        <v>178</v>
      </c>
      <c r="X114" s="1" t="s">
        <v>711</v>
      </c>
      <c r="Y114" s="1" t="s">
        <v>712</v>
      </c>
      <c r="Z114" s="1" t="s">
        <v>175</v>
      </c>
    </row>
    <row r="115" spans="3:27" ht="20.100000000000001" hidden="1" customHeight="1" outlineLevel="1" x14ac:dyDescent="0.15">
      <c r="C115" s="16">
        <v>143</v>
      </c>
      <c r="D115" s="306"/>
      <c r="E115" s="169" t="s">
        <v>713</v>
      </c>
      <c r="F115" s="88"/>
      <c r="G115" s="21"/>
      <c r="J115" s="28" t="s">
        <v>137</v>
      </c>
      <c r="U115" s="1">
        <v>143</v>
      </c>
      <c r="V115" s="1" t="s">
        <v>714</v>
      </c>
      <c r="W115" s="1" t="s">
        <v>178</v>
      </c>
      <c r="X115" s="1" t="s">
        <v>715</v>
      </c>
      <c r="Y115" s="1" t="s">
        <v>716</v>
      </c>
      <c r="Z115" s="1" t="s">
        <v>175</v>
      </c>
      <c r="AA115" s="1" t="s">
        <v>697</v>
      </c>
    </row>
    <row r="116" spans="3:27" ht="20.100000000000001" customHeight="1" collapsed="1" x14ac:dyDescent="0.15">
      <c r="C116" s="16">
        <v>144</v>
      </c>
      <c r="D116" s="16" t="s">
        <v>717</v>
      </c>
      <c r="E116" s="16"/>
      <c r="F116" s="101"/>
      <c r="G116" s="21"/>
      <c r="I116" s="43" t="s">
        <v>142</v>
      </c>
      <c r="J116" s="28" t="s">
        <v>171</v>
      </c>
      <c r="U116" s="1">
        <v>144</v>
      </c>
      <c r="V116" s="1" t="s">
        <v>717</v>
      </c>
      <c r="W116" s="1" t="s">
        <v>165</v>
      </c>
      <c r="X116" s="1" t="s">
        <v>718</v>
      </c>
      <c r="Y116" s="1" t="s">
        <v>719</v>
      </c>
      <c r="Z116" s="1" t="s">
        <v>175</v>
      </c>
      <c r="AA116" s="1" t="s">
        <v>171</v>
      </c>
    </row>
  </sheetData>
  <sheetProtection formatCells="0" formatColumns="0" formatRows="0" insertColumns="0" insertRows="0" insertHyperlinks="0" deleteColumns="0" deleteRows="0" sort="0" autoFilter="0" pivotTables="0"/>
  <mergeCells count="34">
    <mergeCell ref="J46:K46"/>
    <mergeCell ref="N47:O47"/>
    <mergeCell ref="Q47:R47"/>
    <mergeCell ref="D89:D90"/>
    <mergeCell ref="D91:D95"/>
    <mergeCell ref="D96:D99"/>
    <mergeCell ref="D112:D115"/>
    <mergeCell ref="D71:D72"/>
    <mergeCell ref="D73:D74"/>
    <mergeCell ref="D76:D77"/>
    <mergeCell ref="D78:D80"/>
    <mergeCell ref="D82:D86"/>
    <mergeCell ref="D87:D88"/>
    <mergeCell ref="D102:D105"/>
    <mergeCell ref="D24:D27"/>
    <mergeCell ref="D28:D29"/>
    <mergeCell ref="D30:D37"/>
    <mergeCell ref="D69:D70"/>
    <mergeCell ref="D38:D39"/>
    <mergeCell ref="D40:D43"/>
    <mergeCell ref="D44:D45"/>
    <mergeCell ref="D47:D49"/>
    <mergeCell ref="D50:D52"/>
    <mergeCell ref="D53:D54"/>
    <mergeCell ref="D55:D56"/>
    <mergeCell ref="D57:D58"/>
    <mergeCell ref="D59:D64"/>
    <mergeCell ref="D65:D66"/>
    <mergeCell ref="D67:D68"/>
    <mergeCell ref="D11:E11"/>
    <mergeCell ref="C4:H4"/>
    <mergeCell ref="C2:F2"/>
    <mergeCell ref="D14:D21"/>
    <mergeCell ref="D22:D23"/>
  </mergeCells>
  <phoneticPr fontId="1"/>
  <conditionalFormatting sqref="F41:F43">
    <cfRule type="expression" dxfId="7" priority="10">
      <formula>$F$40="1:有"</formula>
    </cfRule>
  </conditionalFormatting>
  <conditionalFormatting sqref="F54">
    <cfRule type="expression" dxfId="6" priority="9">
      <formula>$F$53="1:有"</formula>
    </cfRule>
  </conditionalFormatting>
  <conditionalFormatting sqref="F58">
    <cfRule type="expression" dxfId="5" priority="8">
      <formula>$F$57="1:有"</formula>
    </cfRule>
  </conditionalFormatting>
  <conditionalFormatting sqref="F25">
    <cfRule type="expression" dxfId="4" priority="6">
      <formula>$F$24="1:有期"</formula>
    </cfRule>
  </conditionalFormatting>
  <conditionalFormatting sqref="F26:F27">
    <cfRule type="expression" dxfId="3" priority="5">
      <formula>$F$24="1:有期"</formula>
    </cfRule>
  </conditionalFormatting>
  <conditionalFormatting sqref="F45">
    <cfRule type="expression" dxfId="2" priority="3">
      <formula>$S$45="シフト制や3交代制"</formula>
    </cfRule>
  </conditionalFormatting>
  <conditionalFormatting sqref="F56">
    <cfRule type="expression" dxfId="1" priority="2">
      <formula>$T$56="シフト制や3交代制"</formula>
    </cfRule>
  </conditionalFormatting>
  <conditionalFormatting sqref="F84">
    <cfRule type="expression" dxfId="0" priority="1">
      <formula>$F$82="1:有"</formula>
    </cfRule>
  </conditionalFormatting>
  <dataValidations count="10">
    <dataValidation imeMode="on" allowBlank="1" showInputMessage="1" showErrorMessage="1" sqref="F31:F37" xr:uid="{00000000-0002-0000-0300-000000000000}"/>
    <dataValidation type="list" imeMode="halfAlpha" allowBlank="1" showInputMessage="1" showErrorMessage="1" sqref="F38:F39" xr:uid="{00000000-0002-0000-0300-000001000000}">
      <formula1>"画像データをメールに添付する。,添付しない"</formula1>
    </dataValidation>
    <dataValidation type="time" imeMode="halfAlpha" allowBlank="1" showInputMessage="1" showErrorMessage="1" sqref="F47:F48 F50:F51" xr:uid="{00000000-0002-0000-0300-000002000000}">
      <formula1>0</formula1>
      <formula2>0.999305555555556</formula2>
    </dataValidation>
    <dataValidation type="whole" imeMode="halfAlpha" allowBlank="1" showInputMessage="1" showErrorMessage="1" sqref="F14" xr:uid="{00000000-0002-0000-0300-000003000000}">
      <formula1>0</formula1>
      <formula2>9999999</formula2>
    </dataValidation>
    <dataValidation type="decimal" imeMode="halfAlpha" allowBlank="1" showInputMessage="1" showErrorMessage="1" sqref="F58" xr:uid="{00000000-0002-0000-0300-000004000000}">
      <formula1>0</formula1>
      <formula2>999.99</formula2>
    </dataValidation>
    <dataValidation type="whole" imeMode="halfAlpha" allowBlank="1" showInputMessage="1" showErrorMessage="1" sqref="F60:F63" xr:uid="{00000000-0002-0000-0300-000005000000}">
      <formula1>0</formula1>
      <formula2>99999999</formula2>
    </dataValidation>
    <dataValidation imeMode="halfAlpha" allowBlank="1" showInputMessage="1" showErrorMessage="1" sqref="F106:F107 F92:F95 F111 F25:F26 F99:F104 F113 F12 F15 F115" xr:uid="{00000000-0002-0000-0300-000006000000}"/>
    <dataValidation type="list" allowBlank="1" showInputMessage="1" showErrorMessage="1" sqref="L56:S56 L43:R43" xr:uid="{00000000-0002-0000-0300-000007000000}">
      <formula1>"勤務日,勤務なし"</formula1>
    </dataValidation>
    <dataValidation type="list" allowBlank="1" showInputMessage="1" showErrorMessage="1" sqref="T56 S43" xr:uid="{00000000-0002-0000-0300-000008000000}">
      <formula1>"該当なし,シフト制や3交代制"</formula1>
    </dataValidation>
    <dataValidation type="list" allowBlank="1" showInputMessage="1" showErrorMessage="1" sqref="F82" xr:uid="{73B9CA68-2167-4270-A546-CF0A73874671}">
      <formula1>"0:無, 1:有"</formula1>
    </dataValidation>
  </dataValidations>
  <printOptions horizontalCentered="1"/>
  <pageMargins left="0.70866141732283472" right="0.70866141732283472" top="0.74803149606299213" bottom="0.94488188976377963" header="0.31496062992125984" footer="0.31496062992125984"/>
  <pageSetup paperSize="9" scale="78" fitToHeight="3" orientation="portrait" r:id="rId1"/>
  <headerFooter>
    <oddFooter>&amp;P / &amp;N ページ</oddFooter>
  </headerFooter>
  <rowBreaks count="2" manualBreakCount="2">
    <brk id="52" max="6" man="1"/>
    <brk id="99" max="6" man="1"/>
  </row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300-000009000000}">
          <x14:formula1>
            <xm:f>'（コード）各種選択肢'!$A$100:$A$105</xm:f>
          </x14:formula1>
          <xm:sqref>F41</xm:sqref>
        </x14:dataValidation>
        <x14:dataValidation type="list" allowBlank="1" showInputMessage="1" showErrorMessage="1" xr:uid="{00000000-0002-0000-0300-00000A000000}">
          <x14:formula1>
            <xm:f>'（コード）各種選択肢'!$A$6:$A$7</xm:f>
          </x14:formula1>
          <xm:sqref>F105</xm:sqref>
        </x14:dataValidation>
        <x14:dataValidation type="list" imeMode="halfAlpha" allowBlank="1" showInputMessage="1" showErrorMessage="1" xr:uid="{00000000-0002-0000-0300-00000B000000}">
          <x14:formula1>
            <xm:f>'（コード）各種選択肢'!$A$112:$A$113</xm:f>
          </x14:formula1>
          <xm:sqref>F89</xm:sqref>
        </x14:dataValidation>
        <x14:dataValidation type="list" imeMode="halfAlpha" allowBlank="1" showInputMessage="1" showErrorMessage="1" xr:uid="{00000000-0002-0000-0300-00000C000000}">
          <x14:formula1>
            <xm:f>'（コード）各種選択肢'!$A$108:$A$109</xm:f>
          </x14:formula1>
          <xm:sqref>F87</xm:sqref>
        </x14:dataValidation>
        <x14:dataValidation type="list" imeMode="halfAlpha" allowBlank="1" showInputMessage="1" showErrorMessage="1" xr:uid="{00000000-0002-0000-0300-00000D000000}">
          <x14:formula1>
            <xm:f>'（コード）各種選択肢'!$A$92:$A$93</xm:f>
          </x14:formula1>
          <xm:sqref>F83</xm:sqref>
        </x14:dataValidation>
        <x14:dataValidation type="list" imeMode="halfAlpha" allowBlank="1" showInputMessage="1" showErrorMessage="1" xr:uid="{00000000-0002-0000-0300-00000E000000}">
          <x14:formula1>
            <xm:f>'（コード）各種選択肢'!$A$80:$A$81</xm:f>
          </x14:formula1>
          <xm:sqref>F78</xm:sqref>
        </x14:dataValidation>
        <x14:dataValidation type="list" imeMode="halfAlpha" allowBlank="1" showInputMessage="1" showErrorMessage="1" xr:uid="{00000000-0002-0000-0300-00000F000000}">
          <x14:formula1>
            <xm:f>'（コード）各種選択肢'!$A$72:$A$73</xm:f>
          </x14:formula1>
          <xm:sqref>F73</xm:sqref>
        </x14:dataValidation>
        <x14:dataValidation type="list" imeMode="halfAlpha" allowBlank="1" showInputMessage="1" showErrorMessage="1" xr:uid="{00000000-0002-0000-0300-000010000000}">
          <x14:formula1>
            <xm:f>'（コード）各種選択肢'!$A$68:$A$69</xm:f>
          </x14:formula1>
          <xm:sqref>F71</xm:sqref>
        </x14:dataValidation>
        <x14:dataValidation type="list" imeMode="halfAlpha" allowBlank="1" showInputMessage="1" showErrorMessage="1" xr:uid="{00000000-0002-0000-0300-000011000000}">
          <x14:formula1>
            <xm:f>'（コード）各種選択肢'!$A$84:$A$85</xm:f>
          </x14:formula1>
          <xm:sqref>F69</xm:sqref>
        </x14:dataValidation>
        <x14:dataValidation type="list" imeMode="halfAlpha" allowBlank="1" showInputMessage="1" showErrorMessage="1" xr:uid="{00000000-0002-0000-0300-000012000000}">
          <x14:formula1>
            <xm:f>'（コード）各種選択肢'!$A$64:$A$65</xm:f>
          </x14:formula1>
          <xm:sqref>F67</xm:sqref>
        </x14:dataValidation>
        <x14:dataValidation type="list" imeMode="halfAlpha" allowBlank="1" showInputMessage="1" showErrorMessage="1" xr:uid="{00000000-0002-0000-0300-000013000000}">
          <x14:formula1>
            <xm:f>'（コード）各種選択肢'!$A$60:$A$61</xm:f>
          </x14:formula1>
          <xm:sqref>F65</xm:sqref>
        </x14:dataValidation>
        <x14:dataValidation type="list" imeMode="halfAlpha" allowBlank="1" showInputMessage="1" showErrorMessage="1" xr:uid="{00000000-0002-0000-0300-000014000000}">
          <x14:formula1>
            <xm:f>'（コード）各種選択肢'!$A$50:$A$51</xm:f>
          </x14:formula1>
          <xm:sqref>F57</xm:sqref>
        </x14:dataValidation>
        <x14:dataValidation type="list" imeMode="halfAlpha" allowBlank="1" showInputMessage="1" showErrorMessage="1" xr:uid="{00000000-0002-0000-0300-000015000000}">
          <x14:formula1>
            <xm:f>'（コード）各種選択肢'!$A$35:$A$36</xm:f>
          </x14:formula1>
          <xm:sqref>F53</xm:sqref>
        </x14:dataValidation>
        <x14:dataValidation type="list" allowBlank="1" showInputMessage="1" showErrorMessage="1" xr:uid="{00000000-0002-0000-0300-000016000000}">
          <x14:formula1>
            <xm:f>'（コード）各種選択肢'!$A$96:$A$97</xm:f>
          </x14:formula1>
          <xm:sqref>F40</xm:sqref>
        </x14:dataValidation>
        <x14:dataValidation type="list" imeMode="halfAlpha" allowBlank="1" showInputMessage="1" showErrorMessage="1" xr:uid="{00000000-0002-0000-0300-000017000000}">
          <x14:formula1>
            <xm:f>'（コード）各種選択肢'!$A$21:$A$22</xm:f>
          </x14:formula1>
          <xm:sqref>F24</xm:sqref>
        </x14:dataValidation>
        <x14:dataValidation type="list" allowBlank="1" showInputMessage="1" showErrorMessage="1" xr:uid="{00000000-0002-0000-0300-000018000000}">
          <x14:formula1>
            <xm:f>'（コード）各種選択肢'!$A$10:$A$18</xm:f>
          </x14:formula1>
          <xm:sqref>F22</xm:sqref>
        </x14:dataValidation>
        <x14:dataValidation type="list" allowBlank="1" showInputMessage="1" showErrorMessage="1" xr:uid="{00000000-0002-0000-0300-000019000000}">
          <x14:formula1>
            <xm:f>'（コード）各種選択肢'!$A$54:$A$57</xm:f>
          </x14:formula1>
          <xm:sqref>F59</xm:sqref>
        </x14:dataValidation>
        <x14:dataValidation type="list" imeMode="halfAlpha" allowBlank="1" showInputMessage="1" showErrorMessage="1" xr:uid="{00000000-0002-0000-0300-00001A000000}">
          <x14:formula1>
            <xm:f>'（コード）各種選択肢'!$A$76:$A$77</xm:f>
          </x14:formula1>
          <xm:sqref>F76</xm:sqref>
        </x14:dataValidation>
        <x14:dataValidation type="list" imeMode="halfAlpha" allowBlank="1" showInputMessage="1" showErrorMessage="1" xr:uid="{00000000-0002-0000-0300-00001B000000}">
          <x14:formula1>
            <xm:f>'（コード）職種'!$A$2:$A$441</xm:f>
          </x14:formula1>
          <xm:sqref>F28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B1EA2-4A42-4E6D-947C-E69D691AFAF3}">
  <sheetPr>
    <pageSetUpPr fitToPage="1"/>
  </sheetPr>
  <dimension ref="A1:O36"/>
  <sheetViews>
    <sheetView zoomScaleNormal="100" workbookViewId="0"/>
  </sheetViews>
  <sheetFormatPr defaultColWidth="9" defaultRowHeight="14.25" x14ac:dyDescent="0.15"/>
  <cols>
    <col min="1" max="1" width="9" style="57"/>
    <col min="2" max="8" width="9" style="58"/>
    <col min="9" max="9" width="11.875" style="58" customWidth="1"/>
    <col min="10" max="16384" width="9" style="58"/>
  </cols>
  <sheetData>
    <row r="1" spans="1:9" x14ac:dyDescent="0.15">
      <c r="I1" s="143" t="str">
        <f>時点</f>
        <v>R5.6.19版</v>
      </c>
    </row>
    <row r="2" spans="1:9" x14ac:dyDescent="0.15">
      <c r="I2" s="59"/>
    </row>
    <row r="3" spans="1:9" x14ac:dyDescent="0.15">
      <c r="A3" s="58" t="s">
        <v>720</v>
      </c>
    </row>
    <row r="4" spans="1:9" ht="41.25" customHeight="1" x14ac:dyDescent="0.15"/>
    <row r="5" spans="1:9" x14ac:dyDescent="0.15">
      <c r="A5" s="310" t="s">
        <v>12092</v>
      </c>
      <c r="B5" s="310"/>
      <c r="C5" s="310"/>
      <c r="D5" s="310"/>
      <c r="E5" s="310"/>
      <c r="F5" s="310"/>
      <c r="G5" s="310"/>
      <c r="H5" s="310"/>
      <c r="I5" s="310"/>
    </row>
    <row r="6" spans="1:9" x14ac:dyDescent="0.15">
      <c r="A6" s="60"/>
    </row>
    <row r="7" spans="1:9" x14ac:dyDescent="0.15">
      <c r="A7" s="60"/>
    </row>
    <row r="8" spans="1:9" x14ac:dyDescent="0.15">
      <c r="A8" s="60"/>
    </row>
    <row r="9" spans="1:9" x14ac:dyDescent="0.15">
      <c r="A9" s="61" t="s">
        <v>12093</v>
      </c>
    </row>
    <row r="10" spans="1:9" x14ac:dyDescent="0.15">
      <c r="A10" s="61" t="s">
        <v>12094</v>
      </c>
    </row>
    <row r="11" spans="1:9" x14ac:dyDescent="0.15">
      <c r="A11" s="61"/>
    </row>
    <row r="12" spans="1:9" x14ac:dyDescent="0.15">
      <c r="A12" s="61" t="s">
        <v>12095</v>
      </c>
    </row>
    <row r="13" spans="1:9" x14ac:dyDescent="0.15">
      <c r="A13" s="61" t="s">
        <v>721</v>
      </c>
    </row>
    <row r="14" spans="1:9" x14ac:dyDescent="0.15">
      <c r="A14" s="61"/>
    </row>
    <row r="15" spans="1:9" x14ac:dyDescent="0.15">
      <c r="A15" s="61" t="s">
        <v>722</v>
      </c>
    </row>
    <row r="16" spans="1:9" x14ac:dyDescent="0.15">
      <c r="A16" s="61" t="s">
        <v>723</v>
      </c>
    </row>
    <row r="17" spans="1:15" x14ac:dyDescent="0.15">
      <c r="A17" s="57" t="s">
        <v>724</v>
      </c>
    </row>
    <row r="18" spans="1:15" x14ac:dyDescent="0.15">
      <c r="A18" s="57" t="s">
        <v>12096</v>
      </c>
    </row>
    <row r="19" spans="1:15" x14ac:dyDescent="0.15">
      <c r="A19" s="61" t="s">
        <v>12096</v>
      </c>
    </row>
    <row r="20" spans="1:15" x14ac:dyDescent="0.15">
      <c r="A20" s="64"/>
      <c r="B20" s="65"/>
      <c r="C20" s="65"/>
      <c r="D20" s="65"/>
      <c r="E20" s="65"/>
      <c r="F20" s="65"/>
      <c r="G20" s="65"/>
    </row>
    <row r="21" spans="1:15" x14ac:dyDescent="0.15">
      <c r="A21" s="64"/>
      <c r="B21" s="65"/>
      <c r="C21" s="65"/>
      <c r="D21" s="65"/>
      <c r="E21" s="65"/>
      <c r="F21" s="65"/>
      <c r="G21" s="65"/>
    </row>
    <row r="22" spans="1:15" x14ac:dyDescent="0.15">
      <c r="A22" s="64"/>
      <c r="B22" s="65"/>
      <c r="C22" s="65"/>
      <c r="D22" s="65"/>
      <c r="E22" s="65"/>
      <c r="F22" s="65"/>
      <c r="G22" s="65"/>
    </row>
    <row r="23" spans="1:15" x14ac:dyDescent="0.15">
      <c r="A23" s="64"/>
      <c r="B23" s="65"/>
      <c r="C23" s="65"/>
      <c r="D23" s="65"/>
      <c r="E23" s="65"/>
      <c r="F23" s="65"/>
      <c r="G23" s="65"/>
    </row>
    <row r="24" spans="1:15" x14ac:dyDescent="0.15">
      <c r="A24" s="66"/>
      <c r="B24" s="65"/>
      <c r="C24" s="65"/>
      <c r="D24" s="65"/>
      <c r="E24" s="65"/>
      <c r="F24" s="65"/>
      <c r="G24" s="65"/>
    </row>
    <row r="25" spans="1:15" x14ac:dyDescent="0.15">
      <c r="A25" s="67"/>
      <c r="B25" s="65"/>
      <c r="C25" s="65"/>
      <c r="D25" s="65"/>
      <c r="E25" s="65"/>
      <c r="F25" s="65"/>
      <c r="G25" s="65"/>
    </row>
    <row r="26" spans="1:15" x14ac:dyDescent="0.15">
      <c r="A26" s="66"/>
      <c r="B26" s="65"/>
      <c r="C26" s="65"/>
      <c r="D26" s="65"/>
      <c r="E26" s="65"/>
      <c r="F26" s="65"/>
      <c r="G26" s="65"/>
      <c r="O26" s="62"/>
    </row>
    <row r="27" spans="1:15" x14ac:dyDescent="0.15">
      <c r="A27" s="68"/>
      <c r="O27" s="62"/>
    </row>
    <row r="28" spans="1:15" x14ac:dyDescent="0.15">
      <c r="A28" s="68"/>
    </row>
    <row r="29" spans="1:15" x14ac:dyDescent="0.15">
      <c r="A29" s="63"/>
      <c r="O29" s="62"/>
    </row>
    <row r="30" spans="1:15" x14ac:dyDescent="0.15">
      <c r="A30" s="63"/>
      <c r="O30" s="62"/>
    </row>
    <row r="31" spans="1:15" x14ac:dyDescent="0.15">
      <c r="A31" s="68"/>
      <c r="O31" s="62"/>
    </row>
    <row r="32" spans="1:15" x14ac:dyDescent="0.15">
      <c r="A32" s="68"/>
    </row>
    <row r="33" spans="1:1" x14ac:dyDescent="0.15">
      <c r="A33" s="68"/>
    </row>
    <row r="34" spans="1:1" x14ac:dyDescent="0.15">
      <c r="A34" s="68"/>
    </row>
    <row r="35" spans="1:1" x14ac:dyDescent="0.15">
      <c r="A35" s="61"/>
    </row>
    <row r="36" spans="1:1" x14ac:dyDescent="0.15">
      <c r="A36" s="61"/>
    </row>
  </sheetData>
  <sheetProtection formatCells="0" formatColumns="0" formatRows="0" insertColumns="0" insertRows="0" insertHyperlinks="0" deleteColumns="0" deleteRows="0" sort="0" autoFilter="0" pivotTables="0"/>
  <mergeCells count="1">
    <mergeCell ref="A5:I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
  <sheetViews>
    <sheetView topLeftCell="A32" workbookViewId="0">
      <selection activeCell="J32" sqref="J32"/>
    </sheetView>
  </sheetViews>
  <sheetFormatPr defaultRowHeight="13.5" x14ac:dyDescent="0.15"/>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P1"/>
  <sheetViews>
    <sheetView showZeros="0" topLeftCell="AI1" workbookViewId="0">
      <selection activeCell="AO1" sqref="AO1"/>
    </sheetView>
  </sheetViews>
  <sheetFormatPr defaultRowHeight="13.5" x14ac:dyDescent="0.15"/>
  <cols>
    <col min="1" max="1" width="15.625" bestFit="1" customWidth="1"/>
    <col min="5" max="5" width="9.125" bestFit="1" customWidth="1"/>
    <col min="12" max="40" width="15.625" bestFit="1" customWidth="1"/>
  </cols>
  <sheetData>
    <row r="1" spans="1:42" x14ac:dyDescent="0.15">
      <c r="A1" s="120" t="str">
        <f>IF(ISBLANK(【入力用②】法人情報登録書!$F18),"",【入力用②】法人情報登録書!$F18)</f>
        <v/>
      </c>
      <c r="B1" s="121" t="str">
        <f>IF(ISBLANK(【入力用②】法人情報登録書!$F19),"",【入力用②】法人情報登録書!$F19)</f>
        <v/>
      </c>
      <c r="C1" s="121" t="str">
        <f>IF(ISBLANK(【入力用②】法人情報登録書!$F20),"",【入力用②】法人情報登録書!$F20)</f>
        <v/>
      </c>
      <c r="D1" s="121" t="str">
        <f>IF(ISBLANK(【入力用②】法人情報登録書!$F21),"",【入力用②】法人情報登録書!$F21)</f>
        <v/>
      </c>
      <c r="E1" s="121" t="str">
        <f>IF(ISBLANK(【入力用②】法人情報登録書!$F22),"",【入力用②】法人情報登録書!$F22)</f>
        <v/>
      </c>
      <c r="F1" s="121" t="e">
        <f>IF(ISBLANK(【入力用②】法人情報登録書!$F23),"",【入力用②】法人情報登録書!$F23)</f>
        <v>#N/A</v>
      </c>
      <c r="G1" s="121" t="str">
        <f>IF(ISBLANK(【入力用②】法人情報登録書!$F24),"",【入力用②】法人情報登録書!$F24)</f>
        <v/>
      </c>
      <c r="H1" s="121" t="str">
        <f>IF(ISBLANK(【入力用②】法人情報登録書!$F25),"",【入力用②】法人情報登録書!$F25)</f>
        <v/>
      </c>
      <c r="I1" s="121" t="str">
        <f>IF(ISBLANK(【入力用②】法人情報登録書!$F26),"",【入力用②】法人情報登録書!$F26)</f>
        <v/>
      </c>
      <c r="J1" s="121" t="str">
        <f>IF(ISBLANK(【入力用②】法人情報登録書!$F27),"",【入力用②】法人情報登録書!$F27)</f>
        <v/>
      </c>
      <c r="K1" s="121" t="str">
        <f>IF(ISBLANK(【入力用②】法人情報登録書!$F28),"",【入力用②】法人情報登録書!$F28)</f>
        <v/>
      </c>
      <c r="L1" s="121" t="str">
        <f>IF(ISBLANK(【入力用②】法人情報登録書!$F31),"",【入力用②】法人情報登録書!$F31)</f>
        <v/>
      </c>
      <c r="M1" s="121" t="str">
        <f>IF(ISBLANK(【入力用②】法人情報登録書!$F32),"",【入力用②】法人情報登録書!$F32)</f>
        <v/>
      </c>
      <c r="N1" s="121" t="str">
        <f>IF(ISBLANK(【入力用②】法人情報登録書!$F33),"",【入力用②】法人情報登録書!$F33)</f>
        <v/>
      </c>
      <c r="O1" s="121" t="str">
        <f>IF(ISBLANK(【入力用②】法人情報登録書!$F34),"",【入力用②】法人情報登録書!$F34)</f>
        <v/>
      </c>
      <c r="P1" s="122" t="str">
        <f>IF(ISBLANK(【入力用②】法人情報登録書!$F35),"",TEXT(【入力用②】法人情報登録書!$F35,"yyyy-mm-dd"))</f>
        <v/>
      </c>
      <c r="Q1" s="121" t="e">
        <f>IF(ISBLANK(【入力用②】法人情報登録書!$F36),"",【入力用②】法人情報登録書!$F36)</f>
        <v>#N/A</v>
      </c>
      <c r="R1" s="121" t="str">
        <f>IF(ISBLANK(【入力用②】法人情報登録書!$F39),"",LEFT(【入力用②】法人情報登録書!$F39,1))</f>
        <v/>
      </c>
      <c r="S1" s="121" t="str">
        <f>IF(ISBLANK(【入力用②】法人情報登録書!$F40),"",【入力用②】法人情報登録書!$F40)</f>
        <v/>
      </c>
      <c r="T1" s="121" t="str">
        <f>IF(ISBLANK(【入力用②】法人情報登録書!$F41),"",IF(【入力用②】法人情報登録書!$F41=0,"",TEXT(【入力用②】法人情報登録書!$F41,"0.0")))</f>
        <v/>
      </c>
      <c r="U1" s="121" t="str">
        <f>IF(ISBLANK(【入力用②】法人情報登録書!$F42),"",IF(【入力用②】法人情報登録書!$F42=0,"",TEXT(【入力用②】法人情報登録書!$F42,"0.0")))</f>
        <v/>
      </c>
      <c r="V1" s="121" t="str">
        <f>IF(ISBLANK(【入力用②】法人情報登録書!$F43),"",【入力用②】法人情報登録書!$F43)</f>
        <v/>
      </c>
      <c r="W1" s="121" t="str">
        <f>IF(ISBLANK(【入力用②】法人情報登録書!$F44),"",IF(【入力用②】法人情報登録書!$F44=0,"",TEXT(【入力用②】法人情報登録書!$F44,"0.0")))</f>
        <v/>
      </c>
      <c r="X1" s="121" t="str">
        <f>IF(ISBLANK(【入力用②】法人情報登録書!$F45),"",IF(【入力用②】法人情報登録書!$F45=0,"",TEXT(【入力用②】法人情報登録書!$F45,"0.0")))</f>
        <v/>
      </c>
      <c r="Y1" s="121" t="str">
        <f>IF(ISBLANK(【入力用②】法人情報登録書!$F46),"",IF(【入力用②】法人情報登録書!$F46=0,"",TEXT(【入力用②】法人情報登録書!$F46,"0.0")))</f>
        <v/>
      </c>
      <c r="Z1" s="121" t="str">
        <f>IF(ISBLANK(【入力用②】法人情報登録書!$F47),"",IF(【入力用②】法人情報登録書!$F47=0,"",TEXT(【入力用②】法人情報登録書!$F47,"0.0")))</f>
        <v/>
      </c>
      <c r="AA1" s="121" t="str">
        <f>IF(ISBLANK(【入力用②】法人情報登録書!$F48),"",IF(【入力用②】法人情報登録書!$F48=0,"",TEXT(【入力用②】法人情報登録書!$F48,"0.0")))</f>
        <v/>
      </c>
      <c r="AB1" s="121" t="str">
        <f>IF(ISBLANK(【入力用②】法人情報登録書!$F49),"",【入力用②】法人情報登録書!$F49)</f>
        <v/>
      </c>
      <c r="AC1" s="126" t="str">
        <f>IF(ISBLANK(【入力用②】法人情報登録書!$F50),"",TEXT(【入力用②】法人情報登録書!$F50,"yyyy-mm"))</f>
        <v/>
      </c>
      <c r="AD1" s="121" t="str">
        <f>IF(ISBLANK(【入力用②】法人情報登録書!$F51),"",【入力用②】法人情報登録書!$F51)</f>
        <v/>
      </c>
      <c r="AE1" s="126" t="str">
        <f>IF(ISBLANK(【入力用②】法人情報登録書!$F52),"",TEXT(【入力用②】法人情報登録書!$F52,"yyyy-mm"))</f>
        <v/>
      </c>
      <c r="AF1" s="121" t="str">
        <f>IF(ISBLANK(【入力用②】法人情報登録書!$F53),"",【入力用②】法人情報登録書!$F53)</f>
        <v/>
      </c>
      <c r="AG1" s="121" t="str">
        <f>IF(ISBLANK(【入力用②】法人情報登録書!$F54),"",【入力用②】法人情報登録書!$F54)</f>
        <v/>
      </c>
      <c r="AH1" s="121" t="str">
        <f>IF(ISBLANK(【入力用②】法人情報登録書!$F55),"",【入力用②】法人情報登録書!$F55)</f>
        <v/>
      </c>
      <c r="AI1" s="121" t="str">
        <f>IF(ISBLANK(【入力用②】法人情報登録書!$F29),"",【入力用②】法人情報登録書!$F29)</f>
        <v/>
      </c>
      <c r="AJ1" s="121" t="str">
        <f>IF(ISBLANK(【入力用②】法人情報登録書!$F30),"",【入力用②】法人情報登録書!$F30)</f>
        <v/>
      </c>
      <c r="AK1" s="121" t="str">
        <f>IF(ISBLANK(【入力用②】法人情報登録書!$F56),"",【入力用②】法人情報登録書!$F56)</f>
        <v/>
      </c>
      <c r="AL1" s="121" t="str">
        <f>IF(ISBLANK(【入力用②】法人情報登録書!$F57),"",【入力用②】法人情報登録書!$F57)</f>
        <v/>
      </c>
      <c r="AM1" s="121" t="str">
        <f>IF(ISBLANK(【入力用②】法人情報登録書!$F38),"",【入力用②】法人情報登録書!$F38)</f>
        <v/>
      </c>
      <c r="AN1" s="121" t="str">
        <f>IF(ISBLANK(【入力用②】法人情報登録書!$F58),"",【入力用②】法人情報登録書!$F58)</f>
        <v/>
      </c>
      <c r="AO1" s="121">
        <f>IF(ISBLANK('【入力用①】登録書 （かがみ）'!L42),"",'【入力用①】登録書 （かがみ）'!L42)</f>
        <v>0</v>
      </c>
      <c r="AP1" s="121" t="str">
        <f>IF(ISBLANK('【入力用①】登録書 （かがみ）'!L31),"",'【入力用①】登録書 （かがみ）'!L31)</f>
        <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CR1"/>
  <sheetViews>
    <sheetView showZeros="0" zoomScale="115" zoomScaleNormal="115" workbookViewId="0">
      <selection activeCell="F6" sqref="F6"/>
    </sheetView>
  </sheetViews>
  <sheetFormatPr defaultRowHeight="13.5" x14ac:dyDescent="0.15"/>
  <cols>
    <col min="1" max="1" width="13.5" customWidth="1"/>
    <col min="2" max="2" width="15.625" bestFit="1" customWidth="1"/>
    <col min="3" max="4" width="21.5" bestFit="1" customWidth="1"/>
    <col min="7" max="7" width="8.875" customWidth="1"/>
    <col min="21" max="22" width="11.625" bestFit="1" customWidth="1"/>
  </cols>
  <sheetData>
    <row r="1" spans="1:96" x14ac:dyDescent="0.15">
      <c r="A1" s="121" t="str">
        <f>IF(ISBLANK(【入力用③】求人情報登録書!F100),"",【入力用③】求人情報登録書!F100)</f>
        <v/>
      </c>
      <c r="B1" s="120">
        <f>IF(ISBLANK(【入力用③】求人情報登録書!F101),"",【入力用③】求人情報登録書!F101)</f>
        <v>0</v>
      </c>
      <c r="C1" s="121" t="str">
        <f>IF(ISBLANK(【入力用③】求人情報登録書!F102),"",【入力用③】求人情報登録書!F102)</f>
        <v/>
      </c>
      <c r="D1" s="121" t="str">
        <f>IF(ISBLANK(【入力用③】求人情報登録書!F103),"",【入力用③】求人情報登録書!F103)</f>
        <v/>
      </c>
      <c r="E1" s="121" t="str">
        <f>IF(ISBLANK(【入力用③】求人情報登録書!F104),"",【入力用③】求人情報登録書!F104)</f>
        <v/>
      </c>
      <c r="F1" s="121" t="str">
        <f>IF(ISBLANK(【入力用③】求人情報登録書!F105),"",LEFT(【入力用③】求人情報登録書!$F105,1))</f>
        <v/>
      </c>
      <c r="G1" s="121" t="str">
        <f>IF(ISBLANK(【入力用③】求人情報登録書!F13),"",【入力用③】求人情報登録書!F13)</f>
        <v/>
      </c>
      <c r="H1" s="121" t="str">
        <f>IF(ISBLANK(【入力用③】求人情報登録書!F14),"",【入力用③】求人情報登録書!F14)</f>
        <v/>
      </c>
      <c r="I1" s="121" t="e">
        <f>IF(ISBLANK(【入力用③】求人情報登録書!F15),"",【入力用③】求人情報登録書!F15)</f>
        <v>#N/A</v>
      </c>
      <c r="J1" s="121" t="str">
        <f>IF(ISBLANK(【入力用③】求人情報登録書!F16),"",【入力用③】求人情報登録書!F16)</f>
        <v/>
      </c>
      <c r="K1" s="121" t="str">
        <f>IF(ISBLANK(【入力用③】求人情報登録書!F17),"",【入力用③】求人情報登録書!F17)</f>
        <v/>
      </c>
      <c r="L1" s="121" t="str">
        <f>IF(ISBLANK(【入力用③】求人情報登録書!F18),"",【入力用③】求人情報登録書!F18)</f>
        <v/>
      </c>
      <c r="M1" s="121" t="str">
        <f>IF(ISBLANK(【入力用③】求人情報登録書!F19),"",【入力用③】求人情報登録書!F19)</f>
        <v/>
      </c>
      <c r="N1" s="121" t="str">
        <f>IF(ISBLANK(【入力用③】求人情報登録書!F20),"",【入力用③】求人情報登録書!F20)</f>
        <v/>
      </c>
      <c r="O1" s="121" t="str">
        <f>IF(ISBLANK(【入力用③】求人情報登録書!F21),"",【入力用③】求人情報登録書!F21)</f>
        <v/>
      </c>
      <c r="P1" s="121" t="e">
        <f>IF(ISBLANK(【入力用③】求人情報登録書!F106),"",【入力用③】求人情報登録書!F106)</f>
        <v>#N/A</v>
      </c>
      <c r="Q1" s="121" t="str">
        <f>IF(ISBLANK(【入力用③】求人情報登録書!F37),"",【入力用③】求人情報登録書!F37)</f>
        <v/>
      </c>
      <c r="R1" s="121" t="str">
        <f>IF(ISBLANK(【入力用③】求人情報登録書!F22),"",LEFT(【入力用③】求人情報登録書!$F22,3))</f>
        <v/>
      </c>
      <c r="S1" s="121" t="str">
        <f>IF(ISBLANK(【入力用③】求人情報登録書!F23),"",【入力用③】求人情報登録書!F23)</f>
        <v/>
      </c>
      <c r="T1" s="121" t="str">
        <f>IF(ISBLANK(【入力用③】求人情報登録書!F24),"",LEFT(【入力用③】求人情報登録書!$F24,1))</f>
        <v/>
      </c>
      <c r="U1" s="122" t="str">
        <f>IF(ISBLANK(【入力用③】求人情報登録書!F25),"",TEXT(【入力用③】求人情報登録書!$F25,"yyyy-mm-dd"))</f>
        <v/>
      </c>
      <c r="V1" s="122" t="str">
        <f>IF(ISBLANK(【入力用③】求人情報登録書!F26),"",TEXT(【入力用③】求人情報登録書!$F26,"yyyy-mm-dd"))</f>
        <v/>
      </c>
      <c r="W1" s="121" t="str">
        <f>IF(ISBLANK(【入力用③】求人情報登録書!F27),"",【入力用③】求人情報登録書!$F27)</f>
        <v/>
      </c>
      <c r="X1" s="121" t="e">
        <f>IF(ISBLANK(【入力用③】求人情報登録書!L28),"",【入力用③】求人情報登録書!$L28)</f>
        <v>#N/A</v>
      </c>
      <c r="Y1" s="121" t="str">
        <f>IF(ISBLANK(【入力用③】求人情報登録書!F29),"",【入力用③】求人情報登録書!$F29)</f>
        <v/>
      </c>
      <c r="Z1" s="121" t="str">
        <f>IF(ISBLANK(【入力用③】求人情報登録書!F31),"",【入力用③】求人情報登録書!$F31)</f>
        <v/>
      </c>
      <c r="AA1" s="121" t="str">
        <f>IF(ISBLANK(【入力用③】求人情報登録書!F38),"",【入力用③】求人情報登録書!$F38)</f>
        <v/>
      </c>
      <c r="AB1" s="121" t="str">
        <f>IF(ISBLANK(【入力用③】求人情報登録書!F39),"",【入力用③】求人情報登録書!$F39)</f>
        <v/>
      </c>
      <c r="AC1" s="121" t="str">
        <f>IF(ISBLANK(【入力用③】求人情報登録書!F30),"",【入力用③】求人情報登録書!$F30)</f>
        <v/>
      </c>
      <c r="AD1" s="121" t="str">
        <f>IF(ISBLANK(【入力用③】求人情報登録書!F44),"",【入力用③】求人情報登録書!$F44)</f>
        <v/>
      </c>
      <c r="AE1" s="121" t="str">
        <f>IF(ISBLANK(【入力用③】求人情報登録書!F45),"",【入力用③】求人情報登録書!$F45)</f>
        <v/>
      </c>
      <c r="AF1" s="125" t="str">
        <f>IF(ISBLANK(【入力用③】求人情報登録書!F47),"",TEXT(【入力用③】求人情報登録書!$F47,"hh:mm"))</f>
        <v/>
      </c>
      <c r="AG1" s="125" t="str">
        <f>IF(ISBLANK(【入力用③】求人情報登録書!F48),"",TEXT(【入力用③】求人情報登録書!$F48,"hh:mm"))</f>
        <v/>
      </c>
      <c r="AH1" s="121" t="str">
        <f>IF(ISBLANK(【入力用③】求人情報登録書!F49),"",【入力用③】求人情報登録書!$F49)</f>
        <v/>
      </c>
      <c r="AI1" s="125" t="str">
        <f>IF(ISBLANK(【入力用③】求人情報登録書!F50),"",TEXT(【入力用③】求人情報登録書!$F50,"hh:mm"))</f>
        <v/>
      </c>
      <c r="AJ1" s="125" t="str">
        <f>IF(ISBLANK(【入力用③】求人情報登録書!F51),"",TEXT(【入力用③】求人情報登録書!$F51,"hh:mm"))</f>
        <v/>
      </c>
      <c r="AK1" s="121" t="str">
        <f>IF(ISBLANK(【入力用③】求人情報登録書!F52),"",【入力用③】求人情報登録書!$F52)</f>
        <v/>
      </c>
      <c r="AL1" s="121" t="str">
        <f>IF(ISBLANK(【入力用③】求人情報登録書!F53),"",LEFT(【入力用③】求人情報登録書!$F53,1))</f>
        <v/>
      </c>
      <c r="AM1" s="121" t="str">
        <f>IF(ISBLANK(【入力用③】求人情報登録書!F54),"",【入力用③】求人情報登録書!$F54)</f>
        <v/>
      </c>
      <c r="AN1" s="121" t="str">
        <f>IF(ISBLANK(【入力用③】求人情報登録書!F55),"",【入力用③】求人情報登録書!$F55)</f>
        <v/>
      </c>
      <c r="AO1" s="121" t="str">
        <f>IF(ISBLANK(【入力用③】求人情報登録書!F56),"",【入力用③】求人情報登録書!$F56)</f>
        <v/>
      </c>
      <c r="AP1" s="121" t="str">
        <f>IF(ISBLANK(【入力用③】求人情報登録書!F57),"",LEFT(【入力用③】求人情報登録書!$F57,1))</f>
        <v/>
      </c>
      <c r="AQ1" s="127" t="str">
        <f>IF(ISBLANK(【入力用③】求人情報登録書!F58),"",IF(【入力用③】求人情報登録書!$F58=0,"",TEXT(【入力用③】求人情報登録書!$F58,"0.00")))</f>
        <v/>
      </c>
      <c r="AR1" s="121" t="str">
        <f>IF(ISBLANK(【入力用③】求人情報登録書!F59),"",LEFT(【入力用③】求人情報登録書!$F59,1))</f>
        <v/>
      </c>
      <c r="AS1" s="127" t="str">
        <f>IF(ISBLANK(【入力用③】求人情報登録書!F46),"",TEXT(【入力用③】求人情報登録書!$F46,"0.00"))</f>
        <v/>
      </c>
      <c r="AT1" s="121" t="str">
        <f>IF(ISBLANK(【入力用③】求人情報登録書!F60),"",【入力用③】求人情報登録書!$F60)</f>
        <v/>
      </c>
      <c r="AU1" s="121" t="str">
        <f>IF(ISBLANK(【入力用③】求人情報登録書!F61),"",【入力用③】求人情報登録書!$F61)</f>
        <v/>
      </c>
      <c r="AV1" s="121" t="str">
        <f>IF(ISBLANK(【入力用③】求人情報登録書!F62),"",【入力用③】求人情報登録書!$F62)</f>
        <v/>
      </c>
      <c r="AW1" s="121" t="str">
        <f>IF(ISBLANK(【入力用③】求人情報登録書!F63),"",【入力用③】求人情報登録書!$F63)</f>
        <v/>
      </c>
      <c r="AX1" s="121" t="str">
        <f>IF(ISBLANK(【入力用③】求人情報登録書!F64),"",【入力用③】求人情報登録書!$F64)</f>
        <v/>
      </c>
      <c r="AY1" s="121" t="str">
        <f>IF(ISBLANK(【入力用③】求人情報登録書!F65),"",LEFT(【入力用③】求人情報登録書!$F65,1))</f>
        <v/>
      </c>
      <c r="AZ1" s="121" t="str">
        <f>IF(ISBLANK(【入力用③】求人情報登録書!F66),"",【入力用③】求人情報登録書!$F66)</f>
        <v/>
      </c>
      <c r="BA1" s="121" t="str">
        <f>IF(ISBLANK(【入力用③】求人情報登録書!F67),"",LEFT(【入力用③】求人情報登録書!$F67,1))</f>
        <v/>
      </c>
      <c r="BB1" s="121" t="str">
        <f>IF(ISBLANK(【入力用③】求人情報登録書!F68),"",【入力用③】求人情報登録書!$F68)</f>
        <v/>
      </c>
      <c r="BC1" s="121" t="str">
        <f>IF(ISBLANK(【入力用③】求人情報登録書!F71),"",LEFT(【入力用③】求人情報登録書!$F71,1))</f>
        <v/>
      </c>
      <c r="BD1" s="121" t="str">
        <f>IF(ISBLANK(【入力用③】求人情報登録書!F72),"",【入力用③】求人情報登録書!$F72)</f>
        <v/>
      </c>
      <c r="BE1" s="121" t="str">
        <f>IF(ISBLANK(【入力用③】求人情報登録書!F73),"",LEFT(【入力用③】求人情報登録書!$F73,1))</f>
        <v/>
      </c>
      <c r="BF1" s="121" t="str">
        <f>IF(ISBLANK(【入力用③】求人情報登録書!F74),"",【入力用③】求人情報登録書!$F74)</f>
        <v/>
      </c>
      <c r="BG1" s="121" t="str">
        <f>IF(ISBLANK(【入力用③】求人情報登録書!F75),"",【入力用③】求人情報登録書!$F75)</f>
        <v/>
      </c>
      <c r="BH1" s="121" t="str">
        <f>IF(ISBLANK(【入力用③】求人情報登録書!F76),"",LEFT(【入力用③】求人情報登録書!$F76,1))</f>
        <v/>
      </c>
      <c r="BI1" s="121" t="str">
        <f>IF(ISBLANK(【入力用③】求人情報登録書!F77),"",【入力用③】求人情報登録書!$F77)</f>
        <v/>
      </c>
      <c r="BJ1" s="121" t="str">
        <f>IF(ISBLANK(【入力用③】求人情報登録書!F78),"",LEFT(【入力用③】求人情報登録書!$F78,1))</f>
        <v/>
      </c>
      <c r="BK1" s="121" t="str">
        <f>IF(ISBLANK(【入力用③】求人情報登録書!F79),"",【入力用③】求人情報登録書!$F79)</f>
        <v/>
      </c>
      <c r="BL1" s="121" t="str">
        <f>IF(ISBLANK(【入力用③】求人情報登録書!F80),"",【入力用③】求人情報登録書!$F80)</f>
        <v/>
      </c>
      <c r="BM1" s="121" t="str">
        <f>IF(ISBLANK(【入力用③】求人情報登録書!F69),"",LEFT(【入力用③】求人情報登録書!$F69,1))</f>
        <v/>
      </c>
      <c r="BN1" s="121" t="str">
        <f>IF(ISBLANK(【入力用③】求人情報登録書!F70),"",【入力用③】求人情報登録書!$F70)</f>
        <v/>
      </c>
      <c r="BO1" s="121" t="str">
        <f>IF(ISBLANK(【入力用③】求人情報登録書!F81),"",【入力用③】求人情報登録書!$F81)</f>
        <v/>
      </c>
      <c r="BP1" s="121" t="str">
        <f>IF(ISBLANK(【入力用③】求人情報登録書!F82),"",LEFT(【入力用③】求人情報登録書!$F82,1))</f>
        <v>0</v>
      </c>
      <c r="BQ1" s="121" t="str">
        <f>IF(ISBLANK(【入力用③】求人情報登録書!F83),"",LEFT(【入力用③】求人情報登録書!$F83,1))</f>
        <v>0</v>
      </c>
      <c r="BR1" s="121" t="str">
        <f>IF(ISBLANK(【入力用③】求人情報登録書!F84),"",【入力用③】求人情報登録書!$F84)</f>
        <v/>
      </c>
      <c r="BS1" s="121" t="str">
        <f>IF(ISBLANK(【入力用③】求人情報登録書!F85),"",【入力用③】求人情報登録書!$F85)</f>
        <v/>
      </c>
      <c r="BT1" s="121" t="str">
        <f>IF(ISBLANK(【入力用③】求人情報登録書!F86),"",【入力用③】求人情報登録書!$F86)</f>
        <v/>
      </c>
      <c r="BU1" s="121" t="str">
        <f>IF(ISBLANK(【入力用③】求人情報登録書!F32),"",【入力用③】求人情報登録書!$F32)</f>
        <v/>
      </c>
      <c r="BV1" s="121" t="str">
        <f>IF(ISBLANK(【入力用③】求人情報登録書!F33),"",【入力用③】求人情報登録書!$F33)</f>
        <v/>
      </c>
      <c r="BW1" s="121" t="str">
        <f>IF(ISBLANK(【入力用③】求人情報登録書!F34),"",【入力用③】求人情報登録書!$F34)</f>
        <v/>
      </c>
      <c r="BX1" s="121" t="str">
        <f>IF(ISBLANK(【入力用③】求人情報登録書!F35),"",【入力用③】求人情報登録書!$F35)</f>
        <v/>
      </c>
      <c r="BY1" s="121" t="str">
        <f>IF(ISBLANK(【入力用③】求人情報登録書!F36),"",【入力用③】求人情報登録書!$F36)</f>
        <v/>
      </c>
      <c r="BZ1" s="121" t="str">
        <f>IF(ISBLANK(【入力用③】求人情報登録書!F40),"",LEFT(【入力用③】求人情報登録書!$F40,1))</f>
        <v/>
      </c>
      <c r="CA1" s="121" t="str">
        <f>IF(ISBLANK(【入力用③】求人情報登録書!F41),"",LEFT(【入力用③】求人情報登録書!$F41,1))</f>
        <v/>
      </c>
      <c r="CB1" s="121" t="str">
        <f>IF(ISBLANK(【入力用③】求人情報登録書!F42),"",【入力用③】求人情報登録書!$F42)</f>
        <v/>
      </c>
      <c r="CC1" s="121" t="str">
        <f>IF(ISBLANK(【入力用③】求人情報登録書!F43),"",【入力用③】求人情報登録書!$F43)</f>
        <v/>
      </c>
      <c r="CD1" s="121" t="str">
        <f>IF(ISBLANK(【入力用③】求人情報登録書!F87),"",LEFT(【入力用③】求人情報登録書!$F87,1))</f>
        <v/>
      </c>
      <c r="CE1" s="121" t="str">
        <f>IF(ISBLANK(【入力用③】求人情報登録書!F88),"",【入力用③】求人情報登録書!$F88)</f>
        <v/>
      </c>
      <c r="CF1" s="121" t="str">
        <f>IF(ISBLANK(【入力用③】求人情報登録書!F89),"",LEFT(【入力用③】求人情報登録書!$F89,1))</f>
        <v/>
      </c>
      <c r="CG1" s="121" t="str">
        <f>IF(ISBLANK(【入力用③】求人情報登録書!F90),"",【入力用③】求人情報登録書!$F90)</f>
        <v/>
      </c>
      <c r="CH1" s="121" t="str">
        <f>IF(ISBLANK(【入力用③】求人情報登録書!F91),"",【入力用③】求人情報登録書!$F91)</f>
        <v/>
      </c>
      <c r="CI1" s="121" t="str">
        <f>IF(ISBLANK(【入力用③】求人情報登録書!F92),"",【入力用③】求人情報登録書!$F92)</f>
        <v/>
      </c>
      <c r="CJ1" s="121" t="str">
        <f>IF(ISBLANK(【入力用③】求人情報登録書!F93),"",【入力用③】求人情報登録書!$F93)</f>
        <v/>
      </c>
      <c r="CK1" s="121" t="str">
        <f>IF(ISBLANK(【入力用③】求人情報登録書!F94),"",【入力用③】求人情報登録書!$F94)</f>
        <v>https://jobcafe.cloudbiz.jp/hp/jobsupport_detail.php?no=</v>
      </c>
      <c r="CL1" s="121" t="str">
        <f>IF(ISBLANK(【入力用③】求人情報登録書!F95),"",【入力用③】求人情報登録書!$F95)</f>
        <v/>
      </c>
      <c r="CM1" s="121" t="str">
        <f>IF(ISBLANK(【入力用③】求人情報登録書!F96),"",【入力用③】求人情報登録書!$F96)</f>
        <v/>
      </c>
      <c r="CN1" s="121" t="str">
        <f>IF(ISBLANK(【入力用③】求人情報登録書!F97),"",【入力用③】求人情報登録書!$F97)</f>
        <v/>
      </c>
      <c r="CO1" s="121" t="str">
        <f>IF(ISBLANK(【入力用③】求人情報登録書!F98),"",【入力用③】求人情報登録書!$F98)</f>
        <v/>
      </c>
      <c r="CP1" s="121" t="str">
        <f>IF(ISBLANK(【入力用③】求人情報登録書!F99),"",【入力用③】求人情報登録書!$F99)</f>
        <v/>
      </c>
      <c r="CQ1" s="121" t="str">
        <f>IF(ISBLANK(【入力用③】求人情報登録書!F12),"",【入力用③】求人情報登録書!$F12)</f>
        <v/>
      </c>
      <c r="CR1" s="121" t="str">
        <f>IF(ISBLANK(【入力用③】求人情報登録書!F116),"",【入力用③】求人情報登録書!$F116)</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申請方法</vt:lpstr>
      <vt:lpstr>提出書類一覧</vt:lpstr>
      <vt:lpstr>【入力用①】登録書 （かがみ）</vt:lpstr>
      <vt:lpstr>【入力用②】法人情報登録書</vt:lpstr>
      <vt:lpstr>【入力用③】求人情報登録書</vt:lpstr>
      <vt:lpstr>（別紙）誓約書</vt:lpstr>
      <vt:lpstr>→これより右のシートは使用しません</vt:lpstr>
      <vt:lpstr>【UL用】法人情報</vt:lpstr>
      <vt:lpstr>【UL用】求人情報</vt:lpstr>
      <vt:lpstr>【UL用】住まい情報</vt:lpstr>
      <vt:lpstr>【UL確認用】法人情報</vt:lpstr>
      <vt:lpstr>【UL確認用】求人情報</vt:lpstr>
      <vt:lpstr>【UL確認用】住まい情報</vt:lpstr>
      <vt:lpstr>（コード）県独自要件</vt:lpstr>
      <vt:lpstr>（コード）各種選択肢</vt:lpstr>
      <vt:lpstr>（コード）職種</vt:lpstr>
      <vt:lpstr>（コード）本社の業種</vt:lpstr>
      <vt:lpstr>（コード）地方公共団体</vt:lpstr>
      <vt:lpstr>'（コード）本社の業種'!_FilterDatabase</vt:lpstr>
      <vt:lpstr>'（別紙）誓約書'!Print_Area</vt:lpstr>
      <vt:lpstr>'【入力用①】登録書 （かがみ）'!Print_Area</vt:lpstr>
      <vt:lpstr>【入力用②】法人情報登録書!Print_Area</vt:lpstr>
      <vt:lpstr>【入力用③】求人情報登録書!Print_Area</vt:lpstr>
      <vt:lpstr>申請方法!Print_Area</vt:lpstr>
      <vt:lpstr>提出書類一覧!Print_Area</vt:lpstr>
      <vt:lpstr>時点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法人・求人情報登録書_v3版_対象外230619</dc:title>
  <dc:subject/>
  <dc:creator/>
  <cp:keywords/>
  <dc:description/>
  <cp:lastModifiedBy/>
  <cp:revision/>
  <dcterms:created xsi:type="dcterms:W3CDTF">2019-05-21T06:41:35Z</dcterms:created>
  <dcterms:modified xsi:type="dcterms:W3CDTF">2023-06-19T04:50:58Z</dcterms:modified>
  <cp:category/>
  <cp:contentStatus/>
</cp:coreProperties>
</file>