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9 甘楽町●□■▲\"/>
    </mc:Choice>
  </mc:AlternateContent>
  <xr:revisionPtr revIDLastSave="0" documentId="13_ncr:1_{F4C46F88-E7B6-44E2-8AB0-8C58EF4B7E71}" xr6:coauthVersionLast="36" xr6:coauthVersionMax="36" xr10:uidLastSave="{00000000-0000-0000-0000-000000000000}"/>
  <workbookProtection workbookAlgorithmName="SHA-512" workbookHashValue="8ywXaEW/+8EicGCzs4R9MPdVcMp+L1cgrzo4HCBeLL0+/M4bOfkyUuTlkd90jU1LiuIxfSZlTK774xUxrhkoBA==" workbookSaltValue="WfzpJ9Gap0UvISqjASG2v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B10" i="4"/>
  <c r="AL8" i="4"/>
  <c r="P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<sst xmlns="http://schemas.openxmlformats.org/spreadsheetml/2006/main" count="241" uniqueCount="120">
  <si>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</si>
  <si>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</si>
  <si>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</si>
  <si>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</si>
  <si>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</si>
  <si>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</si>
  <si>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</si>
  <si>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</si>
  <si>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</si>
  <si>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</si>
  <si>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</si>
  <si>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</si>
  <si>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</si>
  <si>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</si>
  <si>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</si>
  <si>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</si>
  <si>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</si>
  <si>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</si>
  <si>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</si>
  <si>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</si>
  <si>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</si>
  <si>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</si>
  <si>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</si>
  <si>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</si>
  <si>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</si>
  <si>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</si>
  <si>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</si>
  <si>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</si>
  <si>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</si>
  <si>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</si>
  <si>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</si>
  <si>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</si>
  <si>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</si>
  <si>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</si>
  <si>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</si>
  <si>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</si>
  <si>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</si>
  <si>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</si>
  <si>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</si>
  <si>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</si>
  <si>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</si>
  <si>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</si>
  <si>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</si>
  <si>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</si>
  <si>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</si>
  <si>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</si>
  <si>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</si>
  <si>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</si>
  <si>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</si>
  <si>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</si>
  <si>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</si>
  <si>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</si>
  <si>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</si>
  <si>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</si>
  <si>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</si>
  <si>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</si>
  <si>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</si>
  <si>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</si>
  <si>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</si>
  <si>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</si>
  <si>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</si>
  <si>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</si>
  <si>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</si>
  <si>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</si>
  <si>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</si>
  <si>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</si>
  <si>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</si>
  <si>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</si>
  <si>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</si>
  <si>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</si>
  <si>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</si>
  <si>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</si>
  <si>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</si>
  <si>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</si>
  <si>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</si>
  <si>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</si>
  <si>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</si>
  <si>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</si>
  <si>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</si>
  <si>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</si>
  <si>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</si>
  <si>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</si>
  <si>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</si>
  <si>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</si>
  <si>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</si>
  <si>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</si>
  <si>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</si>
  <si>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</si>
  <si>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</si>
  <si>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</si>
  <si>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</si>
  <si>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</si>
  <si>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</si>
  <si>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</si>
  <si>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</si>
  <si>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</si>
  <si>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</si>
  <si>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</si>
  <si>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</si>
  <si>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</si>
  <si>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</si>
  <si>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</si>
  <si>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</si>
  <si>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</si>
  <si>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</si>
  <si>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</si>
  <si>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</si>
  <si>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</si>
  <si>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</si>
  <si>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</si>
  <si>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</si>
  <si>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</si>
  <si>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</si>
  <si>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</si>
  <si>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</si>
  <si>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</si>
  <si>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</si>
  <si>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においては、平成１４年度より供用開始となり、平成２９年度から順次、城南上野地区、天引地区の農業集落排水区域から特環下水道に接続となっているため料金収入は見込まれるが、管渠等の老朽化により営業費用の増加から維持管理費をすべて賄うことは難しい。　
　今後においては、接続推進を行うことで接続率を向上させ、料金収入の増加に努めていきたいと考える。
　また、長寿命化、耐震化を含めた改築更新を効率的に進め、適切な維持管理とあわせた計画的なストックマネジメントの導入や、公営企業会計移行により経営基盤の実態を把握していくことが重要な課題となっている。</t>
    <rPh sb="1" eb="2">
      <t>ホン</t>
    </rPh>
    <rPh sb="2" eb="4">
      <t>ジギョウ</t>
    </rPh>
    <rPh sb="10" eb="12">
      <t>ヘイセイ</t>
    </rPh>
    <rPh sb="14" eb="16">
      <t>ネンド</t>
    </rPh>
    <rPh sb="18" eb="20">
      <t>キョウヨウ</t>
    </rPh>
    <rPh sb="20" eb="22">
      <t>カイシ</t>
    </rPh>
    <rPh sb="26" eb="28">
      <t>ヘイセイ</t>
    </rPh>
    <rPh sb="30" eb="32">
      <t>ネンド</t>
    </rPh>
    <rPh sb="34" eb="36">
      <t>ジュンジ</t>
    </rPh>
    <rPh sb="37" eb="39">
      <t>ジョウナン</t>
    </rPh>
    <rPh sb="39" eb="41">
      <t>ウエノ</t>
    </rPh>
    <rPh sb="41" eb="43">
      <t>チク</t>
    </rPh>
    <rPh sb="44" eb="46">
      <t>テンビキ</t>
    </rPh>
    <rPh sb="46" eb="48">
      <t>チク</t>
    </rPh>
    <rPh sb="49" eb="51">
      <t>ノウギョウ</t>
    </rPh>
    <rPh sb="51" eb="53">
      <t>シュウラク</t>
    </rPh>
    <rPh sb="53" eb="55">
      <t>ハイスイ</t>
    </rPh>
    <rPh sb="55" eb="57">
      <t>クイキ</t>
    </rPh>
    <rPh sb="59" eb="61">
      <t>トッカン</t>
    </rPh>
    <rPh sb="61" eb="63">
      <t>ゲスイ</t>
    </rPh>
    <rPh sb="63" eb="64">
      <t>ドウ</t>
    </rPh>
    <rPh sb="65" eb="66">
      <t>セツ</t>
    </rPh>
    <rPh sb="66" eb="67">
      <t>ツヅ</t>
    </rPh>
    <rPh sb="75" eb="77">
      <t>リョウキン</t>
    </rPh>
    <rPh sb="77" eb="79">
      <t>シュウニュウ</t>
    </rPh>
    <rPh sb="80" eb="82">
      <t>ミコ</t>
    </rPh>
    <rPh sb="97" eb="99">
      <t>エイギョウ</t>
    </rPh>
    <rPh sb="99" eb="101">
      <t>ヒヨウ</t>
    </rPh>
    <rPh sb="102" eb="104">
      <t>ゾウカ</t>
    </rPh>
    <rPh sb="106" eb="108">
      <t>イジ</t>
    </rPh>
    <rPh sb="108" eb="111">
      <t>カンリヒ</t>
    </rPh>
    <rPh sb="115" eb="116">
      <t>マカナ</t>
    </rPh>
    <rPh sb="120" eb="121">
      <t>ムズカ</t>
    </rPh>
    <rPh sb="127" eb="129">
      <t>コンゴ</t>
    </rPh>
    <rPh sb="135" eb="136">
      <t>セツ</t>
    </rPh>
    <rPh sb="136" eb="137">
      <t>ツヅ</t>
    </rPh>
    <rPh sb="137" eb="139">
      <t>スイシン</t>
    </rPh>
    <rPh sb="140" eb="141">
      <t>オコナ</t>
    </rPh>
    <rPh sb="145" eb="146">
      <t>セツ</t>
    </rPh>
    <rPh sb="146" eb="147">
      <t>ツヅ</t>
    </rPh>
    <rPh sb="147" eb="148">
      <t>リツ</t>
    </rPh>
    <rPh sb="149" eb="151">
      <t>コウジョウ</t>
    </rPh>
    <rPh sb="154" eb="156">
      <t>リョウキン</t>
    </rPh>
    <rPh sb="156" eb="158">
      <t>シュウニュウ</t>
    </rPh>
    <rPh sb="159" eb="161">
      <t>ゾウカ</t>
    </rPh>
    <rPh sb="162" eb="163">
      <t>ツト</t>
    </rPh>
    <rPh sb="170" eb="171">
      <t>カンガ</t>
    </rPh>
    <rPh sb="179" eb="183">
      <t>チョウジュミョウカ</t>
    </rPh>
    <rPh sb="184" eb="187">
      <t>タイシンカ</t>
    </rPh>
    <rPh sb="188" eb="189">
      <t>フク</t>
    </rPh>
    <rPh sb="191" eb="193">
      <t>カイチク</t>
    </rPh>
    <rPh sb="193" eb="195">
      <t>コウシン</t>
    </rPh>
    <rPh sb="196" eb="199">
      <t>コウリツテキ</t>
    </rPh>
    <rPh sb="200" eb="201">
      <t>スス</t>
    </rPh>
    <rPh sb="203" eb="205">
      <t>テキセツ</t>
    </rPh>
    <rPh sb="206" eb="208">
      <t>イジ</t>
    </rPh>
    <rPh sb="208" eb="210">
      <t>カンリ</t>
    </rPh>
    <rPh sb="215" eb="218">
      <t>ケイカクテキ</t>
    </rPh>
    <rPh sb="230" eb="232">
      <t>ドウニュウ</t>
    </rPh>
    <rPh sb="234" eb="236">
      <t>コウエイ</t>
    </rPh>
    <rPh sb="236" eb="238">
      <t>キギョウ</t>
    </rPh>
    <rPh sb="238" eb="240">
      <t>カイケイ</t>
    </rPh>
    <rPh sb="240" eb="242">
      <t>イコウ</t>
    </rPh>
    <rPh sb="245" eb="247">
      <t>ケイエイ</t>
    </rPh>
    <rPh sb="247" eb="249">
      <t>キバン</t>
    </rPh>
    <rPh sb="250" eb="252">
      <t>ジッタイ</t>
    </rPh>
    <rPh sb="253" eb="255">
      <t>ハアク</t>
    </rPh>
    <rPh sb="262" eb="264">
      <t>ジュウヨウ</t>
    </rPh>
    <rPh sb="265" eb="267">
      <t>カダイ</t>
    </rPh>
    <phoneticPr fontId="4"/>
  </si>
  <si>
    <t>①－
②－
③令和２年度で工事がほぼ完了し、令和３年度においても管渠やポンプの修繕も減少したため管渠改善費率も減少した。</t>
    <rPh sb="7" eb="9">
      <t>レイワ</t>
    </rPh>
    <rPh sb="10" eb="12">
      <t>ネンド</t>
    </rPh>
    <rPh sb="13" eb="15">
      <t>コウジ</t>
    </rPh>
    <rPh sb="18" eb="20">
      <t>カンリョウ</t>
    </rPh>
    <rPh sb="22" eb="24">
      <t>レイワ</t>
    </rPh>
    <rPh sb="25" eb="27">
      <t>ネンド</t>
    </rPh>
    <rPh sb="32" eb="34">
      <t>カンキョ</t>
    </rPh>
    <rPh sb="39" eb="41">
      <t>シュウゼン</t>
    </rPh>
    <rPh sb="42" eb="44">
      <t>ゲンショウ</t>
    </rPh>
    <rPh sb="48" eb="50">
      <t>カンキョ</t>
    </rPh>
    <rPh sb="50" eb="53">
      <t>カイゼンヒ</t>
    </rPh>
    <rPh sb="53" eb="54">
      <t>リツ</t>
    </rPh>
    <rPh sb="55" eb="57">
      <t>ゲンショウ</t>
    </rPh>
    <phoneticPr fontId="4"/>
  </si>
  <si>
    <t>①令和３年度においても前年度同様、農業集落排水区域の特環下水道接続により接続率は向上し、料金収入も増加したが、公営企業会計移行業務による委託費の増加に伴い営業費用も増加したため、収益的収支比率は減少した。
②－
③－
④地方債残高をすべて一般会計からの繰入金で賄っているため計上されない。
⑤農業集落排水区域の特環下水接続により料金収入が増加したが、委託費の増加に伴い汚水処理費が増加したことから経費回収率は減少した。
⑥農業集落排水区域の特環下水道接続により年間有収量も増加したが、委託費の増加により汚水処理費も増加したため、汚水処理原価は増加した。
⑦本事業は、県営の処理施設で処理を行うため、施設利用率は算定されない。
⑧農業集落排水区域の特環下水接続と、供用開始区域が増加したため水洗化率も増加した。</t>
    <rPh sb="1" eb="3">
      <t>レイワ</t>
    </rPh>
    <rPh sb="4" eb="6">
      <t>ネンド</t>
    </rPh>
    <rPh sb="11" eb="14">
      <t>ゼンネンド</t>
    </rPh>
    <rPh sb="14" eb="16">
      <t>ドウヨウ</t>
    </rPh>
    <rPh sb="17" eb="19">
      <t>ノウギョウ</t>
    </rPh>
    <rPh sb="19" eb="21">
      <t>シュウラク</t>
    </rPh>
    <rPh sb="21" eb="23">
      <t>ハイスイ</t>
    </rPh>
    <rPh sb="23" eb="25">
      <t>クイキ</t>
    </rPh>
    <rPh sb="26" eb="28">
      <t>トッカン</t>
    </rPh>
    <rPh sb="28" eb="30">
      <t>ゲスイ</t>
    </rPh>
    <rPh sb="30" eb="31">
      <t>ドウ</t>
    </rPh>
    <rPh sb="31" eb="32">
      <t>セツ</t>
    </rPh>
    <rPh sb="32" eb="33">
      <t>ツヅ</t>
    </rPh>
    <rPh sb="36" eb="37">
      <t>セツ</t>
    </rPh>
    <rPh sb="37" eb="38">
      <t>ツヅ</t>
    </rPh>
    <rPh sb="38" eb="39">
      <t>リツ</t>
    </rPh>
    <rPh sb="40" eb="42">
      <t>コウジョウ</t>
    </rPh>
    <rPh sb="44" eb="46">
      <t>リョウキン</t>
    </rPh>
    <rPh sb="46" eb="48">
      <t>シュウニュウ</t>
    </rPh>
    <rPh sb="49" eb="51">
      <t>ゾウカ</t>
    </rPh>
    <rPh sb="55" eb="57">
      <t>コウエイ</t>
    </rPh>
    <rPh sb="57" eb="59">
      <t>キギョウ</t>
    </rPh>
    <rPh sb="59" eb="61">
      <t>カイケイ</t>
    </rPh>
    <rPh sb="61" eb="63">
      <t>イコウ</t>
    </rPh>
    <rPh sb="63" eb="65">
      <t>ギョウム</t>
    </rPh>
    <rPh sb="68" eb="70">
      <t>イタク</t>
    </rPh>
    <rPh sb="70" eb="71">
      <t>ヒ</t>
    </rPh>
    <rPh sb="72" eb="74">
      <t>ゾウカ</t>
    </rPh>
    <rPh sb="75" eb="76">
      <t>トモナ</t>
    </rPh>
    <rPh sb="77" eb="79">
      <t>エイギョウ</t>
    </rPh>
    <rPh sb="79" eb="81">
      <t>ヒヨウ</t>
    </rPh>
    <rPh sb="82" eb="84">
      <t>ゾウカ</t>
    </rPh>
    <rPh sb="89" eb="92">
      <t>シュウエキテキ</t>
    </rPh>
    <rPh sb="92" eb="94">
      <t>シュウシ</t>
    </rPh>
    <rPh sb="94" eb="96">
      <t>ヒリツ</t>
    </rPh>
    <rPh sb="97" eb="99">
      <t>ゲンショウ</t>
    </rPh>
    <rPh sb="110" eb="113">
      <t>チホウサイ</t>
    </rPh>
    <rPh sb="113" eb="115">
      <t>ザンダカ</t>
    </rPh>
    <rPh sb="119" eb="121">
      <t>イッパン</t>
    </rPh>
    <rPh sb="121" eb="123">
      <t>カイケイ</t>
    </rPh>
    <rPh sb="126" eb="128">
      <t>クリイレ</t>
    </rPh>
    <rPh sb="128" eb="129">
      <t>キン</t>
    </rPh>
    <rPh sb="130" eb="131">
      <t>マカナ</t>
    </rPh>
    <rPh sb="137" eb="139">
      <t>ケイジョウ</t>
    </rPh>
    <rPh sb="164" eb="166">
      <t>リョウキン</t>
    </rPh>
    <rPh sb="166" eb="168">
      <t>シュウニュウ</t>
    </rPh>
    <rPh sb="169" eb="171">
      <t>ゾウカ</t>
    </rPh>
    <rPh sb="175" eb="177">
      <t>イタク</t>
    </rPh>
    <rPh sb="177" eb="178">
      <t>ヒ</t>
    </rPh>
    <rPh sb="179" eb="181">
      <t>ゾウカ</t>
    </rPh>
    <rPh sb="182" eb="183">
      <t>トモナ</t>
    </rPh>
    <rPh sb="184" eb="186">
      <t>オスイ</t>
    </rPh>
    <rPh sb="186" eb="188">
      <t>ショリ</t>
    </rPh>
    <rPh sb="188" eb="189">
      <t>ヒ</t>
    </rPh>
    <rPh sb="190" eb="192">
      <t>ゾウカ</t>
    </rPh>
    <rPh sb="198" eb="200">
      <t>ケイヒ</t>
    </rPh>
    <rPh sb="200" eb="202">
      <t>カイシュウ</t>
    </rPh>
    <rPh sb="202" eb="203">
      <t>リツ</t>
    </rPh>
    <rPh sb="204" eb="206">
      <t>ゲンショウ</t>
    </rPh>
    <rPh sb="211" eb="213">
      <t>ノウギョウ</t>
    </rPh>
    <rPh sb="213" eb="215">
      <t>シュウラク</t>
    </rPh>
    <rPh sb="215" eb="217">
      <t>ハイスイ</t>
    </rPh>
    <rPh sb="217" eb="219">
      <t>クイキ</t>
    </rPh>
    <rPh sb="220" eb="222">
      <t>トッカン</t>
    </rPh>
    <rPh sb="222" eb="224">
      <t>ゲスイ</t>
    </rPh>
    <rPh sb="224" eb="225">
      <t>ドウ</t>
    </rPh>
    <rPh sb="225" eb="226">
      <t>セツ</t>
    </rPh>
    <rPh sb="226" eb="227">
      <t>ツヅ</t>
    </rPh>
    <rPh sb="230" eb="232">
      <t>ネンカン</t>
    </rPh>
    <rPh sb="232" eb="234">
      <t>ユウシュウ</t>
    </rPh>
    <rPh sb="234" eb="235">
      <t>リョウ</t>
    </rPh>
    <rPh sb="236" eb="238">
      <t>ゾウカ</t>
    </rPh>
    <rPh sb="242" eb="244">
      <t>イタク</t>
    </rPh>
    <rPh sb="244" eb="245">
      <t>ヒ</t>
    </rPh>
    <rPh sb="246" eb="248">
      <t>ゾウカ</t>
    </rPh>
    <rPh sb="264" eb="266">
      <t>オスイ</t>
    </rPh>
    <rPh sb="266" eb="268">
      <t>ショリ</t>
    </rPh>
    <rPh sb="268" eb="270">
      <t>ゲンカ</t>
    </rPh>
    <rPh sb="271" eb="273">
      <t>ゾウカ</t>
    </rPh>
    <rPh sb="345" eb="347">
      <t>キョウヨウ</t>
    </rPh>
    <rPh sb="347" eb="349">
      <t>カイシ</t>
    </rPh>
    <rPh sb="349" eb="351">
      <t>クイキ</t>
    </rPh>
    <rPh sb="352" eb="354">
      <t>ゾウカシュウニュウカクホセツツヅスイシン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</si>
</sst>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5.61</c:v>
                </c:pt>
                <c:pt idx="1">
                  <c:v>5.42</c:v>
                </c:pt>
                <c:pt idx="2">
                  <c:v>2.4900000000000002</c:v>
                </c:pt>
                <c:pt idx="3">
                  <c:v>3.3</c:v>
                </c:pt>
                <c:pt idx="4">
                  <c:v>0.3</c:v>
                </c:pt>
              </c:numCache>
            </c:numRef>
          </c:val>
          <c:extLst>
            <c:ext xmlns:c16="http://schemas.microsoft.com/office/drawing/2014/chart" uri="{C3380CC4-5D6E-409C-BE32-E72D297353CC}">
              <c16:uniqueId val="{00000000-48F8-4147-8C08-ECC333BFBA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8F8-4147-8C08-ECC333BFBA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69-417B-A4AB-FDF0A65742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969-417B-A4AB-FDF0A65742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65.72</c:v>
                </c:pt>
                <c:pt idx="1">
                  <c:v>68.45</c:v>
                </c:pt>
                <c:pt idx="2">
                  <c:v>69.069999999999993</c:v>
                </c:pt>
                <c:pt idx="3">
                  <c:v>69.78</c:v>
                </c:pt>
                <c:pt idx="4">
                  <c:v>72.19</c:v>
                </c:pt>
              </c:numCache>
            </c:numRef>
          </c:val>
          <c:extLst>
            <c:ext xmlns:c16="http://schemas.microsoft.com/office/drawing/2014/chart" uri="{C3380CC4-5D6E-409C-BE32-E72D297353CC}">
              <c16:uniqueId val="{00000000-B076-4F68-A2CF-261133DEC2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076-4F68-A2CF-261133DEC2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93.88</c:v>
                </c:pt>
                <c:pt idx="1">
                  <c:v>92.43</c:v>
                </c:pt>
                <c:pt idx="2">
                  <c:v>95.92</c:v>
                </c:pt>
                <c:pt idx="3">
                  <c:v>97.1</c:v>
                </c:pt>
                <c:pt idx="4">
                  <c:v>80.47</c:v>
                </c:pt>
              </c:numCache>
            </c:numRef>
          </c:val>
          <c:extLst>
            <c:ext xmlns:c16="http://schemas.microsoft.com/office/drawing/2014/chart" uri="{C3380CC4-5D6E-409C-BE32-E72D297353CC}">
              <c16:uniqueId val="{00000000-F6EE-4294-A355-4EEC1A8B06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E-4294-A355-4EEC1A8B06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F-43C2-B6D0-A5A0A13DC2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F-43C2-B6D0-A5A0A13DC2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5-4626-9A84-627415BC15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5-4626-9A84-627415BC15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8-4D1B-B45B-E45B46E88A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8-4D1B-B45B-E45B46E88A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6-4C2B-ACE9-06330A3208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6-4C2B-ACE9-06330A3208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C-4E72-99B4-BCD1B379FE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69C-4E72-99B4-BCD1B379FE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87.78</c:v>
                </c:pt>
                <c:pt idx="1">
                  <c:v>85.41</c:v>
                </c:pt>
                <c:pt idx="2">
                  <c:v>87.35</c:v>
                </c:pt>
                <c:pt idx="3">
                  <c:v>87.08</c:v>
                </c:pt>
                <c:pt idx="4">
                  <c:v>56.42</c:v>
                </c:pt>
              </c:numCache>
            </c:numRef>
          </c:val>
          <c:extLst>
            <c:ext xmlns:c16="http://schemas.microsoft.com/office/drawing/2014/chart" uri="{C3380CC4-5D6E-409C-BE32-E72D297353CC}">
              <c16:uniqueId val="{00000000-8531-42A4-8F25-70E93229E5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531-42A4-8F25-70E93229E5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261.27</c:v>
                </c:pt>
              </c:numCache>
            </c:numRef>
          </c:val>
          <c:extLst>
            <c:ext xmlns:c16="http://schemas.microsoft.com/office/drawing/2014/chart" uri="{C3380CC4-5D6E-409C-BE32-E72D297353CC}">
              <c16:uniqueId val="{00000000-809E-4D91-A6C0-90F6AE6DA9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09E-4D91-A6C0-90F6AE6DA9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甘楽町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12767</v>
      </c>
      <c r="AM8" s="42"/>
      <c r="AN8" s="42"/>
      <c r="AO8" s="42"/>
      <c r="AP8" s="42"/>
      <c r="AQ8" s="42"/>
      <c r="AR8" s="42"/>
      <c r="AS8" s="42"/>
      <c r="AT8" s="35">
        <f>データ!T6</f>
        <v>58.61</v>
      </c>
      <c r="AU8" s="35"/>
      <c r="AV8" s="35"/>
      <c r="AW8" s="35"/>
      <c r="AX8" s="35"/>
      <c r="AY8" s="35"/>
      <c r="AZ8" s="35"/>
      <c r="BA8" s="35"/>
      <c r="BB8" s="35">
        <f>データ!U6</f>
        <v>217.83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31.87</v>
      </c>
      <c r="Q10" s="35"/>
      <c r="R10" s="35"/>
      <c r="S10" s="35"/>
      <c r="T10" s="35"/>
      <c r="U10" s="35"/>
      <c r="V10" s="35"/>
      <c r="W10" s="35">
        <f>データ!Q6</f>
        <v>85.52</v>
      </c>
      <c r="X10" s="35"/>
      <c r="Y10" s="35"/>
      <c r="Z10" s="35"/>
      <c r="AA10" s="35"/>
      <c r="AB10" s="35"/>
      <c r="AC10" s="35"/>
      <c r="AD10" s="42">
        <f>データ!R6</f>
        <v>2475</v>
      </c>
      <c r="AE10" s="42"/>
      <c r="AF10" s="42"/>
      <c r="AG10" s="42"/>
      <c r="AH10" s="42"/>
      <c r="AI10" s="42"/>
      <c r="AJ10" s="42"/>
      <c r="AK10" s="2"/>
      <c r="AL10" s="42">
        <f>データ!V6</f>
        <v>4059</v>
      </c>
      <c r="AM10" s="42"/>
      <c r="AN10" s="42"/>
      <c r="AO10" s="42"/>
      <c r="AP10" s="42"/>
      <c r="AQ10" s="42"/>
      <c r="AR10" s="42"/>
      <c r="AS10" s="42"/>
      <c r="AT10" s="35">
        <f>データ!W6</f>
        <v>2.0699999999999998</v>
      </c>
      <c r="AU10" s="35"/>
      <c r="AV10" s="35"/>
      <c r="AW10" s="35"/>
      <c r="AX10" s="35"/>
      <c r="AY10" s="35"/>
      <c r="AZ10" s="35"/>
      <c r="BA10" s="35"/>
      <c r="BB10" s="35">
        <f>データ!X6</f>
        <v>1960.87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41N6WBxcpsbrfM+0sxwHZ8IBmVsPRGGvFessL6F1wNChHxNzEsfTRvxoHMuIXvl9KEt+rJ6kRce7OPLZwjG3dw==" saltValue="FRNNT3sLCRvs0IrwgFH1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103845</v>
      </c>
      <c r="D6" s="19">
        <f t="shared" si="3"/>
        <v>47</v>
      </c>
      <c r="E6" s="19">
        <f t="shared" si="3"/>
        <v>17</v>
      </c>
      <c r="F6" s="19">
        <f t="shared" si="3"/>
        <v>4</v>
      </c>
      <c r="G6" s="19">
        <f t="shared" si="3"/>
        <v>0</v>
      </c>
      <c r="H6" s="19" t="str">
        <f t="shared" si="3"/>
        <v>群馬県　甘楽町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31.87</v>
      </c>
      <c r="Q6" s="20">
        <f t="shared" si="3"/>
        <v>85.52</v>
      </c>
      <c r="R6" s="20">
        <f t="shared" si="3"/>
        <v>2475</v>
      </c>
      <c r="S6" s="20">
        <f t="shared" si="3"/>
        <v>12767</v>
      </c>
      <c r="T6" s="20">
        <f t="shared" si="3"/>
        <v>58.61</v>
      </c>
      <c r="U6" s="20">
        <f t="shared" si="3"/>
        <v>217.83</v>
      </c>
      <c r="V6" s="20">
        <f t="shared" si="3"/>
        <v>4059</v>
      </c>
      <c r="W6" s="20">
        <f t="shared" si="3"/>
        <v>2.0699999999999998</v>
      </c>
      <c r="X6" s="20">
        <f t="shared" si="3"/>
        <v>1960.87</v>
      </c>
      <c r="Y6" s="21">
        <f>IF(Y7="",NA(),Y7)</f>
        <v>93.88</v>
      </c>
      <c r="Z6" s="21">
        <f t="shared" ref="Z6:AH6" si="4">IF(Z7="",NA(),Z7)</f>
        <v>92.43</v>
      </c>
      <c r="AA6" s="21">
        <f t="shared" si="4"/>
        <v>95.92</v>
      </c>
      <c r="AB6" s="21">
        <f t="shared" si="4"/>
        <v>97.1</v>
      </c>
      <c r="AC6" s="21">
        <f t="shared" si="4"/>
        <v>80.47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87.78</v>
      </c>
      <c r="BR6" s="21">
        <f t="shared" ref="BR6:BZ6" si="8">IF(BR7="",NA(),BR7)</f>
        <v>85.41</v>
      </c>
      <c r="BS6" s="21">
        <f t="shared" si="8"/>
        <v>87.35</v>
      </c>
      <c r="BT6" s="21">
        <f t="shared" si="8"/>
        <v>87.08</v>
      </c>
      <c r="BU6" s="21">
        <f t="shared" si="8"/>
        <v>56.42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150</v>
      </c>
      <c r="CE6" s="21">
        <f t="shared" si="9"/>
        <v>150</v>
      </c>
      <c r="CF6" s="21">
        <f t="shared" si="9"/>
        <v>261.27</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65.72</v>
      </c>
      <c r="CY6" s="21">
        <f t="shared" ref="CY6:DG6" si="11">IF(CY7="",NA(),CY7)</f>
        <v>68.45</v>
      </c>
      <c r="CZ6" s="21">
        <f t="shared" si="11"/>
        <v>69.069999999999993</v>
      </c>
      <c r="DA6" s="21">
        <f t="shared" si="11"/>
        <v>69.78</v>
      </c>
      <c r="DB6" s="21">
        <f t="shared" si="11"/>
        <v>72.19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5.61</v>
      </c>
      <c r="EF6" s="21">
        <f t="shared" ref="EF6:EN6" si="14">IF(EF7="",NA(),EF7)</f>
        <v>5.42</v>
      </c>
      <c r="EG6" s="21">
        <f t="shared" si="14"/>
        <v>2.4900000000000002</v>
      </c>
      <c r="EH6" s="21">
        <f t="shared" si="14"/>
        <v>3.3</v>
      </c>
      <c r="EI6" s="21">
        <f t="shared" si="14"/>
        <v>0.3</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103845</v>
      </c>
      <c r="D7" s="23">
        <v>47</v>
      </c>
      <c r="E7" s="23">
        <v>17</v>
      </c>
      <c r="F7" s="23">
        <v>4</v>
      </c>
      <c r="G7" s="23">
        <v>0</v>
      </c>
      <c r="H7" s="23" t="s">
        <v>98</v>
      </c>
      <c r="I7" s="23" t="s">
        <v>99</v>
      </c>
      <c r="J7" s="23" t="s">
        <v>100</v>
      </c>
      <c r="K7" s="23" t="s">
        <v>101</v>
      </c>
      <c r="L7" s="23" t="s">
        <v>102</v>
      </c>
      <c r="M7" s="23" t="s">
        <v>103</v>
      </c>
      <c r="N7" s="24" t="s">
        <v>104</v>
      </c>
      <c r="O7" s="24" t="s">
        <v>105</v>
      </c>
      <c r="P7" s="24">
        <v>31.87</v>
      </c>
      <c r="Q7" s="24">
        <v>85.52</v>
      </c>
      <c r="R7" s="24">
        <v>2475</v>
      </c>
      <c r="S7" s="24">
        <v>12767</v>
      </c>
      <c r="T7" s="24">
        <v>58.61</v>
      </c>
      <c r="U7" s="24">
        <v>217.83</v>
      </c>
      <c r="V7" s="24">
        <v>4059</v>
      </c>
      <c r="W7" s="24">
        <v>2.0699999999999998</v>
      </c>
      <c r="X7" s="24">
        <v>1960.87</v>
      </c>
      <c r="Y7" s="24">
        <v>93.88</v>
      </c>
      <c r="Z7" s="24">
        <v>92.43</v>
      </c>
      <c r="AA7" s="24">
        <v>95.92</v>
      </c>
      <c r="AB7" s="24">
        <v>97.1</v>
      </c>
      <c r="AC7" s="24">
        <v>80.47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87.78</v>
      </c>
      <c r="BR7" s="24">
        <v>85.41</v>
      </c>
      <c r="BS7" s="24">
        <v>87.35</v>
      </c>
      <c r="BT7" s="24">
        <v>87.08</v>
      </c>
      <c r="BU7" s="24">
        <v>56.42</v>
      </c>
      <c r="BV7" s="24">
        <v>74.3</v>
      </c>
      <c r="BW7" s="24">
        <v>72.260000000000005</v>
      </c>
      <c r="BX7" s="24">
        <v>71.84</v>
      </c>
      <c r="BY7" s="24">
        <v>73.36</v>
      </c>
      <c r="BZ7" s="24">
        <v>72.599999999999994</v>
      </c>
      <c r="CA7" s="24">
        <v>75.31</v>
      </c>
      <c r="CB7" s="24">
        <v>150</v>
      </c>
      <c r="CC7" s="24">
        <v>150</v>
      </c>
      <c r="CD7" s="24">
        <v>150</v>
      </c>
      <c r="CE7" s="24">
        <v>150</v>
      </c>
      <c r="CF7" s="24">
        <v>261.27</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65.72</v>
      </c>
      <c r="CY7" s="24">
        <v>68.45</v>
      </c>
      <c r="CZ7" s="24">
        <v>69.069999999999993</v>
      </c>
      <c r="DA7" s="24">
        <v>69.78</v>
      </c>
      <c r="DB7" s="24">
        <v>72.19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5.61</v>
      </c>
      <c r="EF7" s="24">
        <v>5.42</v>
      </c>
      <c r="EG7" s="24">
        <v>2.4900000000000002</v>
      </c>
      <c r="EH7" s="24">
        <v>3.3</v>
      </c>
      <c r="EI7" s="24">
        <v>0.3</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2023-02-24T05:28:41Z</cp:lastPrinted>
  <dcterms:created xsi:type="dcterms:W3CDTF">2023-01-12T23:56:33Z</dcterms:created>
  <dcterms:modified xsi:type="dcterms:W3CDTF">2023-02-24T05:28:46Z</dcterms:modified>
  <cp:category/>
</cp:coreProperties>
</file>